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1"/>
  </bookViews>
  <sheets>
    <sheet name="登记表已有" sheetId="1" r:id="rId1"/>
    <sheet name="Sheet2" sheetId="3" r:id="rId2"/>
  </sheets>
  <definedNames>
    <definedName name="_xlnm.Print_Titles" localSheetId="1">Sheet2!$2:$2</definedName>
  </definedNames>
  <calcPr calcId="144525"/>
</workbook>
</file>

<file path=xl/sharedStrings.xml><?xml version="1.0" encoding="utf-8"?>
<sst xmlns="http://schemas.openxmlformats.org/spreadsheetml/2006/main" count="6049" uniqueCount="2795">
  <si>
    <t>广西国土资源数据上报系统</t>
  </si>
  <si>
    <t>序号</t>
  </si>
  <si>
    <t>行政区名称</t>
  </si>
  <si>
    <t>证书编号</t>
  </si>
  <si>
    <t>发证机关</t>
  </si>
  <si>
    <t>收件时间</t>
  </si>
  <si>
    <t>发证日期</t>
  </si>
  <si>
    <t>出件时间</t>
  </si>
  <si>
    <t>用地单位</t>
  </si>
  <si>
    <t>项目名称</t>
  </si>
  <si>
    <t>用地面积</t>
  </si>
  <si>
    <t>土地用途</t>
  </si>
  <si>
    <t>建设规模</t>
  </si>
  <si>
    <t>土地取得方式</t>
  </si>
  <si>
    <t>备注</t>
  </si>
  <si>
    <t>1</t>
  </si>
  <si>
    <t>防城港市</t>
  </si>
  <si>
    <t>450600202000001</t>
  </si>
  <si>
    <t>防城港市自然资源局</t>
  </si>
  <si>
    <t>2020-1-6</t>
  </si>
  <si>
    <t xml:space="preserve">广西辰泰投资有限公司、防城港市邦禾投资有限公司、蒋春娥、邹培、邹茜、邹沁序、易祉言、肖建云、陈宜昌、曾傲栋、陈和秀
</t>
  </si>
  <si>
    <t>香港城</t>
  </si>
  <si>
    <t>8387.623平方米</t>
  </si>
  <si>
    <t>零售商业、旅馆用地</t>
  </si>
  <si>
    <t>〉1789.018平方米且≤8947.272平方米</t>
  </si>
  <si>
    <t>出让</t>
  </si>
  <si>
    <t>证号</t>
  </si>
  <si>
    <t>进件时间</t>
  </si>
  <si>
    <t>办件天数</t>
  </si>
  <si>
    <t>经办人</t>
  </si>
  <si>
    <t>2</t>
  </si>
  <si>
    <t>450600202000002</t>
  </si>
  <si>
    <t xml:space="preserve">广西防城港市嘉茂兴房地产有限责任公司
</t>
  </si>
  <si>
    <t>住宅</t>
  </si>
  <si>
    <t>47251.008平方米</t>
  </si>
  <si>
    <t>城镇住宅用地</t>
  </si>
  <si>
    <t>＞33765.808且≤60778.454平方米</t>
  </si>
  <si>
    <t>公开挂牌交易</t>
  </si>
  <si>
    <t>2020-01-02</t>
  </si>
  <si>
    <t>2020-01-03</t>
  </si>
  <si>
    <t>3</t>
  </si>
  <si>
    <t>450600202000004</t>
  </si>
  <si>
    <t>防城港市港发控股集团有限公司</t>
  </si>
  <si>
    <t>工业</t>
  </si>
  <si>
    <t>3451.202平方米</t>
  </si>
  <si>
    <t>工业用地</t>
  </si>
  <si>
    <t>≤5383.875平方米</t>
  </si>
  <si>
    <t>450600202000009</t>
  </si>
  <si>
    <t>2020-01-09</t>
  </si>
  <si>
    <t>张书学</t>
  </si>
  <si>
    <t>4</t>
  </si>
  <si>
    <t>450600202000005</t>
  </si>
  <si>
    <t>99705.65平方米</t>
  </si>
  <si>
    <t>≤153634.244平方米</t>
  </si>
  <si>
    <t>2020-01-06</t>
  </si>
  <si>
    <t>0000-00-00</t>
  </si>
  <si>
    <t>余先彬转金亮</t>
  </si>
  <si>
    <t>5</t>
  </si>
  <si>
    <t>450600202000006</t>
  </si>
  <si>
    <t>35518.62平方米</t>
  </si>
  <si>
    <t>≤41649.690平方米</t>
  </si>
  <si>
    <t>李春华</t>
  </si>
  <si>
    <t>6</t>
  </si>
  <si>
    <t>450600202000007</t>
  </si>
  <si>
    <t>6494.068平方米</t>
  </si>
  <si>
    <t>≤10130.746平方米</t>
  </si>
  <si>
    <t>7</t>
  </si>
  <si>
    <t>2020-1-7</t>
  </si>
  <si>
    <t>防城港市和居置业有限公司</t>
  </si>
  <si>
    <t>中国•防城港体育小镇第一湾</t>
  </si>
  <si>
    <t>35972.272平方米</t>
  </si>
  <si>
    <t>零售商业、住宅用地</t>
  </si>
  <si>
    <t>≤107197.37平方米</t>
  </si>
  <si>
    <t>出让(填海转建设用地)</t>
  </si>
  <si>
    <t>金亮</t>
  </si>
  <si>
    <t>8</t>
  </si>
  <si>
    <t>450600202000010</t>
  </si>
  <si>
    <t>蓝媛</t>
  </si>
  <si>
    <t>172.02平方米</t>
  </si>
  <si>
    <t>≤602.07平方米</t>
  </si>
  <si>
    <t>2020-01-13</t>
  </si>
  <si>
    <t>9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</si>
  <si>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50600202000011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</si>
  <si>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020-1-9</t>
    </r>
  </si>
  <si>
    <t>包东波</t>
  </si>
  <si>
    <t>住宅（D-45#）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</si>
  <si>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43.38平方米</t>
    </r>
  </si>
  <si>
    <t>居住用地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</si>
  <si>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01.83平方米</t>
    </r>
  </si>
  <si>
    <t>450600202000030</t>
  </si>
  <si>
    <t>2020-01-19</t>
  </si>
  <si>
    <t>梁仁练</t>
  </si>
  <si>
    <t>10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</si>
  <si>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50600202000012</t>
    </r>
  </si>
  <si>
    <t>曾柳融</t>
  </si>
  <si>
    <t>德城丽苑</t>
  </si>
  <si>
    <t>2020-01-14</t>
  </si>
  <si>
    <t>李国权</t>
  </si>
  <si>
    <t>11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</si>
  <si>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50600202000013</t>
    </r>
  </si>
  <si>
    <t>李彦兵</t>
  </si>
  <si>
    <t>住宅（D-39#）</t>
  </si>
  <si>
    <t>2020-01-15</t>
  </si>
  <si>
    <t>周沛鸿</t>
  </si>
  <si>
    <t>12</t>
  </si>
  <si>
    <r>
      <rPr>
        <sz val="11"/>
        <rFont val="宋体"/>
        <charset val="134"/>
      </rPr>
      <t>45060020200001</t>
    </r>
    <r>
      <rPr>
        <sz val="11"/>
        <rFont val="宋体"/>
        <charset val="134"/>
      </rPr>
      <t>4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</si>
  <si>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020-1-2</t>
    </r>
  </si>
  <si>
    <t xml:space="preserve">广西盛隆冶金有限公司 </t>
  </si>
  <si>
    <t>526537.297平方米</t>
  </si>
  <si>
    <t>≥396222.397平方米且≤990555.992平方米</t>
  </si>
  <si>
    <t>-</t>
  </si>
  <si>
    <t>13</t>
  </si>
  <si>
    <r>
      <rPr>
        <sz val="11"/>
        <rFont val="宋体"/>
        <charset val="134"/>
      </rPr>
      <t>450600202000015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</si>
  <si>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020-1-8</t>
    </r>
  </si>
  <si>
    <t>广西沿海铁路股份有限公司</t>
  </si>
  <si>
    <t>防城港企沙铁路支线云约站</t>
  </si>
  <si>
    <t>376437.781平方米</t>
  </si>
  <si>
    <t>铁路用地</t>
  </si>
  <si>
    <t>≤4696平方米</t>
  </si>
  <si>
    <t>2020-02-11</t>
  </si>
  <si>
    <t>2020-08-25</t>
  </si>
  <si>
    <t>14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</si>
  <si>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50600202000016</t>
    </r>
  </si>
  <si>
    <t>庞永辽</t>
  </si>
  <si>
    <t>住宅（D-19#）</t>
  </si>
  <si>
    <t>15</t>
  </si>
  <si>
    <t>450600202000017</t>
  </si>
  <si>
    <t>2020-1-9</t>
  </si>
  <si>
    <t>黄泽芳</t>
  </si>
  <si>
    <t>1333.546平方米</t>
  </si>
  <si>
    <t>住宅用地</t>
  </si>
  <si>
    <t>≤2666.96平方米</t>
  </si>
  <si>
    <r>
      <rPr>
        <sz val="11"/>
        <color indexed="8"/>
        <rFont val="宋体"/>
        <charset val="134"/>
      </rPr>
      <t>4506002020000</t>
    </r>
    <r>
      <rPr>
        <sz val="11"/>
        <color indexed="8"/>
        <rFont val="宋体"/>
        <charset val="134"/>
      </rPr>
      <t>51</t>
    </r>
  </si>
  <si>
    <t>2020-03-04</t>
  </si>
  <si>
    <t>2020-03-18</t>
  </si>
  <si>
    <t>16</t>
  </si>
  <si>
    <t>450600202000019</t>
  </si>
  <si>
    <t>防城港市城投红树林汽车投资有限责任公司</t>
  </si>
  <si>
    <t>防城港北站站前广场改造工程</t>
  </si>
  <si>
    <t>57024.203平方米</t>
  </si>
  <si>
    <t>广场用地</t>
  </si>
  <si>
    <t>≤5600平方米</t>
  </si>
  <si>
    <t>450600202000052</t>
  </si>
  <si>
    <t>17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</si>
  <si>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50600202000020</t>
    </r>
  </si>
  <si>
    <t>徐军林</t>
  </si>
  <si>
    <t>住宅（D-11#）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</si>
  <si>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43.39平方米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</si>
  <si>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01.84平方米</t>
    </r>
  </si>
  <si>
    <t>450600202000053</t>
  </si>
  <si>
    <t>18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</si>
  <si>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</t>
    </r>
    <r>
      <rPr>
        <sz val="11"/>
        <rFont val="宋体"/>
        <charset val="134"/>
      </rPr>
      <t>024</t>
    </r>
  </si>
  <si>
    <t>2020-1-13</t>
  </si>
  <si>
    <t>防城港现代置业有限公司</t>
  </si>
  <si>
    <t>现代•小城</t>
  </si>
  <si>
    <t>1704.70平方米</t>
  </si>
  <si>
    <t>≤7500平方米</t>
  </si>
  <si>
    <t>450600202000069</t>
  </si>
  <si>
    <t>2020-04-16</t>
  </si>
  <si>
    <t>李国权、梁仁练</t>
  </si>
  <si>
    <t>19</t>
  </si>
  <si>
    <t>450600202000025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</si>
  <si>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020-1-15</t>
    </r>
  </si>
  <si>
    <t xml:space="preserve">唐晖、黄素芬 </t>
  </si>
  <si>
    <t>私人住宅</t>
  </si>
  <si>
    <t>101.25平方米</t>
  </si>
  <si>
    <t>438.75平方米</t>
  </si>
  <si>
    <t>450600202000070</t>
  </si>
  <si>
    <t>20</t>
  </si>
  <si>
    <r>
      <rPr>
        <sz val="11"/>
        <rFont val="宋体"/>
        <charset val="134"/>
      </rPr>
      <t>45060020200002</t>
    </r>
    <r>
      <rPr>
        <sz val="11"/>
        <rFont val="宋体"/>
        <charset val="134"/>
      </rPr>
      <t>7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</si>
  <si>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020-1-13</t>
    </r>
  </si>
  <si>
    <t>防城港市港口区征地拆迁办公室</t>
  </si>
  <si>
    <r>
      <rPr>
        <sz val="11"/>
        <rFont val="宋体"/>
        <charset val="134"/>
      </rPr>
      <t xml:space="preserve"> 大西南临港工业园</t>
    </r>
    <r>
      <rPr>
        <sz val="11"/>
        <rFont val="宋体"/>
        <charset val="134"/>
      </rPr>
      <t xml:space="preserve">              </t>
    </r>
    <r>
      <rPr>
        <sz val="11"/>
        <rFont val="宋体"/>
        <charset val="134"/>
      </rPr>
      <t>被征地农民生产发展留用地</t>
    </r>
  </si>
  <si>
    <t>201138.406平方米</t>
  </si>
  <si>
    <t>三类工业用地</t>
  </si>
  <si>
    <t>106793.140～266982.849平方米</t>
  </si>
  <si>
    <t>450600202000071</t>
  </si>
  <si>
    <t>21</t>
  </si>
  <si>
    <t>450600202000028</t>
  </si>
  <si>
    <t>黄玉齐、吴秀平</t>
  </si>
  <si>
    <t>105.00平方米</t>
  </si>
  <si>
    <r>
      <rPr>
        <sz val="11"/>
        <rFont val="宋体"/>
        <charset val="134"/>
      </rPr>
      <t>≤4</t>
    </r>
    <r>
      <rPr>
        <sz val="11"/>
        <rFont val="宋体"/>
        <charset val="134"/>
      </rPr>
      <t>09.50</t>
    </r>
    <r>
      <rPr>
        <sz val="11"/>
        <rFont val="宋体"/>
        <charset val="134"/>
      </rPr>
      <t>‬平方米</t>
    </r>
  </si>
  <si>
    <t>450600202000072</t>
  </si>
  <si>
    <t>22</t>
  </si>
  <si>
    <t>2020-1-15</t>
  </si>
  <si>
    <t>沙潭江街道办沙潭江社区蚝潭组</t>
  </si>
  <si>
    <t>生产留用地</t>
  </si>
  <si>
    <t>37302.033平方米</t>
  </si>
  <si>
    <t>≥29841.626平方米，且≤55953.050‬平方米</t>
  </si>
  <si>
    <t>划拨</t>
  </si>
  <si>
    <t>450600202000073</t>
  </si>
  <si>
    <t>23</t>
  </si>
  <si>
    <t>450600202000032</t>
  </si>
  <si>
    <r>
      <rPr>
        <sz val="11"/>
        <rFont val="宋体"/>
        <charset val="134"/>
      </rPr>
      <t>2020-3-</t>
    </r>
    <r>
      <rPr>
        <sz val="11"/>
        <rFont val="宋体"/>
        <charset val="134"/>
      </rPr>
      <t>25</t>
    </r>
  </si>
  <si>
    <t>广西盛鑫物流有限公司</t>
  </si>
  <si>
    <t>社会停车场</t>
  </si>
  <si>
    <t>46682.124平方米</t>
  </si>
  <si>
    <t>通服务场站用地(社会停车场)</t>
  </si>
  <si>
    <t>≤1835.229平方米</t>
  </si>
  <si>
    <t>450600202000074</t>
  </si>
  <si>
    <t>24</t>
  </si>
  <si>
    <t>450600202000033</t>
  </si>
  <si>
    <t>30611.253平方米</t>
  </si>
  <si>
    <t>≤1203.165平方米</t>
  </si>
  <si>
    <t>450600202000075</t>
  </si>
  <si>
    <t>25</t>
  </si>
  <si>
    <t>450600202000034</t>
  </si>
  <si>
    <t>2020-10-20</t>
  </si>
  <si>
    <t>27188.433平方米</t>
  </si>
  <si>
    <t>≤1359.422平方米</t>
  </si>
  <si>
    <t>450600202000076</t>
  </si>
  <si>
    <t>26</t>
  </si>
  <si>
    <t>450600202000035</t>
  </si>
  <si>
    <t>28857.681平方米</t>
  </si>
  <si>
    <t>≤1442.884平方米</t>
  </si>
  <si>
    <t>450600202000077</t>
  </si>
  <si>
    <t>27</t>
  </si>
  <si>
    <r>
      <rPr>
        <sz val="11"/>
        <rFont val="宋体"/>
        <charset val="134"/>
      </rPr>
      <t>45060020200003</t>
    </r>
    <r>
      <rPr>
        <sz val="11"/>
        <rFont val="宋体"/>
        <charset val="134"/>
      </rPr>
      <t>7</t>
    </r>
  </si>
  <si>
    <t>2020-4-7</t>
  </si>
  <si>
    <t>陈武全</t>
  </si>
  <si>
    <t>住宅（C-30#）</t>
  </si>
  <si>
    <t>136.96平方米</t>
  </si>
  <si>
    <t>≤479.36平方米</t>
  </si>
  <si>
    <t>450600202000078</t>
  </si>
  <si>
    <t>28</t>
  </si>
  <si>
    <r>
      <rPr>
        <sz val="11"/>
        <rFont val="宋体"/>
        <charset val="134"/>
      </rPr>
      <t>45060020200003</t>
    </r>
    <r>
      <rPr>
        <sz val="11"/>
        <rFont val="宋体"/>
        <charset val="134"/>
      </rPr>
      <t>8</t>
    </r>
  </si>
  <si>
    <t>吴欢欢</t>
  </si>
  <si>
    <t>住宅（D-23#）</t>
  </si>
  <si>
    <t>143.38平方米</t>
  </si>
  <si>
    <t>≤501.83平方米</t>
  </si>
  <si>
    <t>450600202000079</t>
  </si>
  <si>
    <t>29</t>
  </si>
  <si>
    <t>450600202000039</t>
  </si>
  <si>
    <t>2020-3-26</t>
  </si>
  <si>
    <t>陈伟</t>
  </si>
  <si>
    <t>住宅（C-22#）</t>
  </si>
  <si>
    <t>450600202000080</t>
  </si>
  <si>
    <t>30</t>
  </si>
  <si>
    <t>450600202000040</t>
  </si>
  <si>
    <t>2020-4-1</t>
  </si>
  <si>
    <t>张世华、黄忠琴</t>
  </si>
  <si>
    <t>134.40平方米</t>
  </si>
  <si>
    <t>≤519.12平方米</t>
  </si>
  <si>
    <t>450600202000100</t>
  </si>
  <si>
    <t>31</t>
  </si>
  <si>
    <t>450600202000041</t>
  </si>
  <si>
    <t>2020-2-28</t>
  </si>
  <si>
    <t>防城港市城市管理监督局</t>
  </si>
  <si>
    <t>防城港市城市管理指挥中心暨业务综合楼</t>
  </si>
  <si>
    <t>9179.58平方米</t>
  </si>
  <si>
    <t>办公及配套设施用地</t>
  </si>
  <si>
    <t>≤13769.37平方米</t>
  </si>
  <si>
    <t>450600202000101</t>
  </si>
  <si>
    <t>32</t>
  </si>
  <si>
    <t>450600202000042</t>
  </si>
  <si>
    <t>2020-2-23</t>
  </si>
  <si>
    <t>广西鹏轩房地产开发有限公司</t>
  </si>
  <si>
    <t>旅馆</t>
  </si>
  <si>
    <t>2452.394平方米</t>
  </si>
  <si>
    <t>旅馆业用地</t>
  </si>
  <si>
    <t>≤2319.225平方米</t>
  </si>
  <si>
    <t>450600202000102</t>
  </si>
  <si>
    <t>33</t>
  </si>
  <si>
    <t>450600202000043</t>
  </si>
  <si>
    <t>408.491平方米</t>
  </si>
  <si>
    <t>≤408.491平方米</t>
  </si>
  <si>
    <t>450600202000103</t>
  </si>
  <si>
    <t>34</t>
  </si>
  <si>
    <t>450600202000044</t>
  </si>
  <si>
    <t>101796.34平方米</t>
  </si>
  <si>
    <t>≤100875.684平方米</t>
  </si>
  <si>
    <t>450600202000111</t>
  </si>
  <si>
    <t>35</t>
  </si>
  <si>
    <t>450600202000045</t>
  </si>
  <si>
    <t>104657.225平方米</t>
  </si>
  <si>
    <t>≤103603.40平方米</t>
  </si>
  <si>
    <t>450600202000046</t>
  </si>
  <si>
    <t>2020-03-25</t>
  </si>
  <si>
    <t>邓礼强</t>
  </si>
  <si>
    <t>36</t>
  </si>
  <si>
    <t>2020-3-5</t>
  </si>
  <si>
    <t>防城港海警局</t>
  </si>
  <si>
    <t>营区新建工程</t>
  </si>
  <si>
    <t>26666.39平方米</t>
  </si>
  <si>
    <t>军事用地</t>
  </si>
  <si>
    <t>≤33701.45平方米</t>
  </si>
  <si>
    <t>450600202000177</t>
  </si>
  <si>
    <t>2020-07-20</t>
  </si>
  <si>
    <t>37</t>
  </si>
  <si>
    <t>450600202000050</t>
  </si>
  <si>
    <t>2020-01-20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</si>
  <si>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020-3-13</t>
    </r>
  </si>
  <si>
    <t>梁丽、钟琦、朱雪春</t>
  </si>
  <si>
    <t>商务金融、住宅用地</t>
  </si>
  <si>
    <t>6576.158平方米</t>
  </si>
  <si>
    <t>≤12015.588平方米</t>
  </si>
  <si>
    <t>450600202000176</t>
  </si>
  <si>
    <t>38</t>
  </si>
  <si>
    <t>450600202000051</t>
  </si>
  <si>
    <t>2020-3-3</t>
  </si>
  <si>
    <t>防城港新地有限公司</t>
  </si>
  <si>
    <t>仓储</t>
  </si>
  <si>
    <t>20902.235平方米</t>
  </si>
  <si>
    <t>仓储用地</t>
  </si>
  <si>
    <t>≤10451.117平方米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</si>
  <si>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087</t>
    </r>
  </si>
  <si>
    <t>2020-04-08</t>
  </si>
  <si>
    <t>39</t>
  </si>
  <si>
    <t>22352.817平方米</t>
  </si>
  <si>
    <t>≤10941.019平方米</t>
  </si>
  <si>
    <t>450600202000065</t>
  </si>
  <si>
    <t>2020-03-09</t>
  </si>
  <si>
    <t>2020-04-01</t>
  </si>
  <si>
    <t>40</t>
  </si>
  <si>
    <t>67840.93平方米</t>
  </si>
  <si>
    <t>≤29711.625平方米</t>
  </si>
  <si>
    <t>450600202000064</t>
  </si>
  <si>
    <t>41</t>
  </si>
  <si>
    <t>450600202000054</t>
  </si>
  <si>
    <t>2020-3-25</t>
  </si>
  <si>
    <t>凌光环</t>
  </si>
  <si>
    <t>零售商业、住宅</t>
  </si>
  <si>
    <t>6927.423平方米</t>
  </si>
  <si>
    <t>零售商业、城镇住宅用地</t>
  </si>
  <si>
    <t>〉10199.718平方米且≤12749.647平方米</t>
  </si>
  <si>
    <t>450600202000063</t>
  </si>
  <si>
    <t>42</t>
  </si>
  <si>
    <t>450600202000055</t>
  </si>
  <si>
    <t>2020-3-7</t>
  </si>
  <si>
    <t>汤艳</t>
  </si>
  <si>
    <t>3356.117平方米</t>
  </si>
  <si>
    <t>≤12228.784平方米</t>
  </si>
  <si>
    <t>450600202000057</t>
  </si>
  <si>
    <t>2020-03-30</t>
  </si>
  <si>
    <t>43</t>
  </si>
  <si>
    <t>450600202000056</t>
  </si>
  <si>
    <t>2020-4-22</t>
  </si>
  <si>
    <t>防城港九龙海置业有限公司</t>
  </si>
  <si>
    <t>海龙湾</t>
  </si>
  <si>
    <t>81958.415平方米</t>
  </si>
  <si>
    <t>零售商业用地、城镇住宅用地</t>
  </si>
  <si>
    <t>＞73664.409平方米且≤125229.495平方米</t>
  </si>
  <si>
    <t>2020-03-11</t>
  </si>
  <si>
    <t>2020-05-08</t>
  </si>
  <si>
    <t>44</t>
  </si>
  <si>
    <t>2020-3-24</t>
  </si>
  <si>
    <t>广西盛隆冶金有限公司</t>
  </si>
  <si>
    <t>工业、港口码头、公用设施（供电）用地</t>
  </si>
  <si>
    <t>3816505.242平方米</t>
  </si>
  <si>
    <t>≥2024930.7且≤5062326.75平方米</t>
  </si>
  <si>
    <t>450600202000061</t>
  </si>
  <si>
    <t>2020-03-12</t>
  </si>
  <si>
    <t>45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</si>
  <si>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50600202000058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</si>
  <si>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020-3-23</t>
    </r>
  </si>
  <si>
    <t>邢德启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</si>
  <si>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43.38</t>
    </r>
    <r>
      <rPr>
        <sz val="11"/>
        <rFont val="宋体"/>
        <charset val="134"/>
      </rPr>
      <t>平方米</t>
    </r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</si>
  <si>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01.83</t>
    </r>
    <r>
      <rPr>
        <sz val="11"/>
        <rFont val="宋体"/>
        <charset val="134"/>
      </rPr>
      <t>平方米</t>
    </r>
  </si>
  <si>
    <t>450600202000068</t>
  </si>
  <si>
    <t>46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</si>
  <si>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50600202000059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</si>
  <si>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020-3-24</t>
    </r>
  </si>
  <si>
    <t>李美容</t>
  </si>
  <si>
    <r>
      <rPr>
        <sz val="11"/>
        <rFont val="宋体"/>
        <charset val="134"/>
      </rPr>
      <t>143.38平方米</t>
    </r>
  </si>
  <si>
    <r>
      <rPr>
        <sz val="11"/>
        <rFont val="宋体"/>
        <charset val="134"/>
      </rPr>
      <t>501.83平方米</t>
    </r>
  </si>
  <si>
    <t>450600202000085</t>
  </si>
  <si>
    <t>2020-03-13</t>
  </si>
  <si>
    <t>2020-04-23</t>
  </si>
  <si>
    <t>47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</si>
  <si>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50600202000060</t>
    </r>
  </si>
  <si>
    <t>张清泉</t>
  </si>
  <si>
    <t>450600202000112</t>
  </si>
  <si>
    <t>2020-04-21</t>
  </si>
  <si>
    <t>48</t>
  </si>
  <si>
    <t>2020-4-3</t>
  </si>
  <si>
    <t>广西盛隆码头有限公司</t>
  </si>
  <si>
    <t>13334.060平方米</t>
  </si>
  <si>
    <t>钛纳米涂层阻锈钢筋生产线项目</t>
  </si>
  <si>
    <t>≥8000.436且≤20000平方米</t>
  </si>
  <si>
    <t>450600202000113</t>
  </si>
  <si>
    <t>49</t>
  </si>
  <si>
    <t>防城港市港口宇远投资有限公司</t>
  </si>
  <si>
    <t>48716.01平方米</t>
  </si>
  <si>
    <t>＞37481.64平方米且≤70278.076平方米</t>
  </si>
  <si>
    <t>450600202000293</t>
  </si>
  <si>
    <t>2020-03-19</t>
  </si>
  <si>
    <t>50</t>
  </si>
  <si>
    <t>83835.69平方米</t>
  </si>
  <si>
    <t>＞59407.928平方米且≤111389.865平方米</t>
  </si>
  <si>
    <t>450600202000130</t>
  </si>
  <si>
    <t>2020-06-03</t>
  </si>
  <si>
    <t>51</t>
  </si>
  <si>
    <t>120202.89平方米</t>
  </si>
  <si>
    <t>＞87335.88平方米且≤163754.775平方米</t>
  </si>
  <si>
    <t>批复东兴市自然资源局</t>
  </si>
  <si>
    <t>2020-03-23</t>
  </si>
  <si>
    <t>2020-04-15</t>
  </si>
  <si>
    <t>贺基莹</t>
  </si>
  <si>
    <t>52</t>
  </si>
  <si>
    <r>
      <rPr>
        <sz val="11"/>
        <rFont val="宋体"/>
        <charset val="134"/>
      </rPr>
      <t>4506002020000</t>
    </r>
    <r>
      <rPr>
        <sz val="11"/>
        <rFont val="宋体"/>
        <charset val="134"/>
      </rPr>
      <t>66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</si>
  <si>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020-3-25</t>
    </r>
  </si>
  <si>
    <t>防城港富味乡油脂食品有限公司</t>
  </si>
  <si>
    <t>食品油脂包装生产线及芝麻蛋白综合开发生产项目</t>
  </si>
  <si>
    <t>28728.78平方米</t>
  </si>
  <si>
    <r>
      <rPr>
        <sz val="11"/>
        <rFont val="宋体"/>
        <charset val="134"/>
      </rPr>
      <t>≥3</t>
    </r>
    <r>
      <rPr>
        <sz val="11"/>
        <rFont val="宋体"/>
        <charset val="134"/>
      </rPr>
      <t>1601.6558</t>
    </r>
    <r>
      <rPr>
        <sz val="11"/>
        <rFont val="宋体"/>
        <charset val="134"/>
      </rPr>
      <t>平方米且≤</t>
    </r>
    <r>
      <rPr>
        <sz val="11"/>
        <rFont val="宋体"/>
        <charset val="134"/>
      </rPr>
      <t>57461.404</t>
    </r>
    <r>
      <rPr>
        <sz val="11"/>
        <rFont val="宋体"/>
        <charset val="134"/>
      </rPr>
      <t>平方米</t>
    </r>
  </si>
  <si>
    <t>先完成选址</t>
  </si>
  <si>
    <t>2020-04-22</t>
  </si>
  <si>
    <t>53</t>
  </si>
  <si>
    <r>
      <rPr>
        <sz val="11"/>
        <rFont val="宋体"/>
        <charset val="134"/>
      </rPr>
      <t>4506002020000</t>
    </r>
    <r>
      <rPr>
        <sz val="11"/>
        <rFont val="宋体"/>
        <charset val="134"/>
      </rPr>
      <t>67</t>
    </r>
  </si>
  <si>
    <t>住宅（B-01#）</t>
  </si>
  <si>
    <t>占用集体用地，先完成报批手续</t>
  </si>
  <si>
    <t>54</t>
  </si>
  <si>
    <t>6667.055平方米</t>
  </si>
  <si>
    <t>≥4000.233且≤10000平方米</t>
  </si>
  <si>
    <t>黄才民</t>
  </si>
  <si>
    <t>55</t>
  </si>
  <si>
    <t>2020-3-30</t>
  </si>
  <si>
    <t>防城港市港工港务有限责任公司</t>
  </si>
  <si>
    <t>117647.9平方米</t>
  </si>
  <si>
    <t>≥87995.248平方米且≤164991.09平方米</t>
  </si>
  <si>
    <t>56</t>
  </si>
  <si>
    <t>15058.84平方米</t>
  </si>
  <si>
    <t>≥10792.12平方米且≤20235.228平方米</t>
  </si>
  <si>
    <t>450600202000086</t>
  </si>
  <si>
    <t>57</t>
  </si>
  <si>
    <t>71516.82平方米</t>
  </si>
  <si>
    <t>≥48948.458平方米且≤91778.36平方米</t>
  </si>
  <si>
    <t>业主申请退件</t>
  </si>
  <si>
    <t>2020-03-27</t>
  </si>
  <si>
    <t>2020-03-31</t>
  </si>
  <si>
    <t>58</t>
  </si>
  <si>
    <t>12241.21平方米</t>
  </si>
  <si>
    <t>≥6104.18平方米且≤11445.35平方米</t>
  </si>
  <si>
    <t>450600202000141</t>
  </si>
  <si>
    <t>59</t>
  </si>
  <si>
    <t>64863.99平方米</t>
  </si>
  <si>
    <t>≥35292.78平方米且≤66173.958平方米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</si>
  <si>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106</t>
    </r>
  </si>
  <si>
    <t>2020-05-06</t>
  </si>
  <si>
    <t>60</t>
  </si>
  <si>
    <t>47546.38平方米</t>
  </si>
  <si>
    <t>≥35197.972平方米且≤65996.198平方米</t>
  </si>
  <si>
    <t>450600202000105</t>
  </si>
  <si>
    <t>61</t>
  </si>
  <si>
    <t>33209.84平方米</t>
  </si>
  <si>
    <t>≥18992.7152平方米且≤35611.341平方米</t>
  </si>
  <si>
    <t>已经办证</t>
  </si>
  <si>
    <t>62</t>
  </si>
  <si>
    <t>18252.80平方米</t>
  </si>
  <si>
    <t>≥11816.46平方米且≤22155.87平方米</t>
  </si>
  <si>
    <t>存在权属重叠问题</t>
  </si>
  <si>
    <t>2020-05-18</t>
  </si>
  <si>
    <t>63</t>
  </si>
  <si>
    <t>53298.98平方米</t>
  </si>
  <si>
    <t>≥32653.76平方米且≤61225.8平方米</t>
  </si>
  <si>
    <t>已复函（变更）</t>
  </si>
  <si>
    <t>2020-06-30</t>
  </si>
  <si>
    <t>64</t>
  </si>
  <si>
    <t>199753.97平方米</t>
  </si>
  <si>
    <t>≥133550.43平方米且≤333876.08平方米</t>
  </si>
  <si>
    <r>
      <rPr>
        <sz val="11"/>
        <color indexed="8"/>
        <rFont val="宋体"/>
        <charset val="134"/>
      </rPr>
      <t>45060020200009</t>
    </r>
    <r>
      <rPr>
        <sz val="11"/>
        <color indexed="8"/>
        <rFont val="宋体"/>
        <charset val="134"/>
      </rPr>
      <t>7</t>
    </r>
  </si>
  <si>
    <t>2020-04-17</t>
  </si>
  <si>
    <t>65</t>
  </si>
  <si>
    <t>248189.08平方米</t>
  </si>
  <si>
    <t>≥177318.61平方米且≤443296.53平方米</t>
  </si>
  <si>
    <t>未达到转让条件。</t>
  </si>
  <si>
    <t>2020-07-11</t>
  </si>
  <si>
    <t>66</t>
  </si>
  <si>
    <t>31262.75平方米</t>
  </si>
  <si>
    <t>≥18207.394平方米且≤34138.863平方米</t>
  </si>
  <si>
    <t>450600202000092</t>
  </si>
  <si>
    <t>2020-04-03</t>
  </si>
  <si>
    <t>67</t>
  </si>
  <si>
    <t>450600202000081</t>
  </si>
  <si>
    <t>何启立</t>
  </si>
  <si>
    <t>80.00平方米</t>
  </si>
  <si>
    <t>≤348.80平方米</t>
  </si>
  <si>
    <t>2020-04-02</t>
  </si>
  <si>
    <t>2021-01-21</t>
  </si>
  <si>
    <t>68</t>
  </si>
  <si>
    <t>450600202000082</t>
  </si>
  <si>
    <r>
      <rPr>
        <sz val="11"/>
        <rFont val="宋体"/>
        <charset val="134"/>
      </rPr>
      <t>赵志才、欧洪、叶茂科、吴月兰等1</t>
    </r>
    <r>
      <rPr>
        <sz val="11"/>
        <rFont val="宋体"/>
        <charset val="134"/>
      </rPr>
      <t>6</t>
    </r>
    <r>
      <rPr>
        <sz val="11"/>
        <rFont val="宋体"/>
        <charset val="134"/>
      </rPr>
      <t>人</t>
    </r>
  </si>
  <si>
    <t>3840.216平方米</t>
  </si>
  <si>
    <t>≤14274.0平方米</t>
  </si>
  <si>
    <t>69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</si>
  <si>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50600202000083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</si>
  <si>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020-3-27</t>
    </r>
  </si>
  <si>
    <t>韦柳伊</t>
  </si>
  <si>
    <r>
      <rPr>
        <sz val="11"/>
        <rFont val="宋体"/>
        <charset val="134"/>
      </rPr>
      <t>9</t>
    </r>
    <r>
      <rPr>
        <sz val="11"/>
        <rFont val="宋体"/>
        <charset val="134"/>
      </rPr>
      <t>0.00</t>
    </r>
    <r>
      <rPr>
        <sz val="11"/>
        <rFont val="宋体"/>
        <charset val="134"/>
      </rPr>
      <t>平方米</t>
    </r>
  </si>
  <si>
    <r>
      <rPr>
        <sz val="11"/>
        <rFont val="宋体"/>
        <charset val="134"/>
      </rPr>
      <t>≤3</t>
    </r>
    <r>
      <rPr>
        <sz val="11"/>
        <rFont val="宋体"/>
        <charset val="134"/>
      </rPr>
      <t>92.40</t>
    </r>
    <r>
      <rPr>
        <sz val="11"/>
        <rFont val="宋体"/>
        <charset val="134"/>
      </rPr>
      <t>平方米</t>
    </r>
  </si>
  <si>
    <r>
      <rPr>
        <sz val="11"/>
        <color indexed="8"/>
        <rFont val="宋体"/>
        <charset val="134"/>
      </rPr>
      <t>4506002020000</t>
    </r>
    <r>
      <rPr>
        <sz val="11"/>
        <color indexed="8"/>
        <rFont val="宋体"/>
        <charset val="134"/>
      </rPr>
      <t>99</t>
    </r>
  </si>
  <si>
    <t>70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</si>
  <si>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50600202000084</t>
    </r>
  </si>
  <si>
    <t>关健、蓝玉萍</t>
  </si>
  <si>
    <t>2020-04-07</t>
  </si>
  <si>
    <t>71</t>
  </si>
  <si>
    <t>2020-5-27</t>
  </si>
  <si>
    <t>防城港市港口区教育和科学技术局</t>
  </si>
  <si>
    <t>教育用地</t>
  </si>
  <si>
    <t>80104.996平方米</t>
  </si>
  <si>
    <t>港口区企沙镇中学搬迁项目</t>
  </si>
  <si>
    <t>≥32549.104且≤58588.387平方米</t>
  </si>
  <si>
    <r>
      <rPr>
        <sz val="11"/>
        <color indexed="8"/>
        <rFont val="宋体"/>
        <charset val="134"/>
      </rPr>
      <t>4506002020001</t>
    </r>
    <r>
      <rPr>
        <sz val="11"/>
        <color indexed="8"/>
        <rFont val="宋体"/>
        <charset val="134"/>
      </rPr>
      <t>38</t>
    </r>
  </si>
  <si>
    <t>2020-05-13</t>
  </si>
  <si>
    <t>72</t>
  </si>
  <si>
    <t xml:space="preserve">广西防城港核电有限公司 </t>
  </si>
  <si>
    <t>443746.756平方米</t>
  </si>
  <si>
    <t>广西防城港红沙核电二期工程</t>
  </si>
  <si>
    <t>≤532470.151平方米</t>
  </si>
  <si>
    <t>450600202000156</t>
  </si>
  <si>
    <t>2020-05-28</t>
  </si>
  <si>
    <t>73</t>
  </si>
  <si>
    <t>450600202000087</t>
  </si>
  <si>
    <t>2020-3-31</t>
  </si>
  <si>
    <t>广西赛可昱新材料科技有限公司</t>
  </si>
  <si>
    <t>296669.86平方米</t>
  </si>
  <si>
    <t>金川铜冶炼配套硫酸蛇纹石综合利用项目</t>
  </si>
  <si>
    <t>≥154257.18且≤308514.36平方米</t>
  </si>
  <si>
    <t>450600202000121</t>
  </si>
  <si>
    <t>2020-04-20</t>
  </si>
  <si>
    <t>2020-04-29</t>
  </si>
  <si>
    <t>赵满仪</t>
  </si>
  <si>
    <t>74</t>
  </si>
  <si>
    <t>广西荣浙房地产开发有限公司</t>
  </si>
  <si>
    <t>荣浙官邸</t>
  </si>
  <si>
    <t>38612.598平方米</t>
  </si>
  <si>
    <t>零售商业、商务金融、住宅用地</t>
  </si>
  <si>
    <t xml:space="preserve"> ≤89572.347平方米</t>
  </si>
  <si>
    <t>450600202000157</t>
  </si>
  <si>
    <t>75</t>
  </si>
  <si>
    <t>450600202000093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</si>
  <si>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020-4-7</t>
    </r>
  </si>
  <si>
    <t>张云</t>
  </si>
  <si>
    <t>住宅（A-09#）</t>
  </si>
  <si>
    <t>450600202000158</t>
  </si>
  <si>
    <t>76</t>
  </si>
  <si>
    <t>450600202000094</t>
  </si>
  <si>
    <t>2020-4-8</t>
  </si>
  <si>
    <t>防城港市华洲硬质合金有限公司</t>
  </si>
  <si>
    <t>4146.27平方米</t>
  </si>
  <si>
    <t>有色金属冶炼及压延加工业</t>
  </si>
  <si>
    <t>＞2902.247且≤8292.134平方米</t>
  </si>
  <si>
    <t>退件</t>
  </si>
  <si>
    <t>2020-05-21</t>
  </si>
  <si>
    <t>77</t>
  </si>
  <si>
    <t>450600202000095</t>
  </si>
  <si>
    <t>杨远艳</t>
  </si>
  <si>
    <t>住宅（D-08#）</t>
  </si>
  <si>
    <t>78</t>
  </si>
  <si>
    <t>450600202000097</t>
  </si>
  <si>
    <t>2020-4-9</t>
  </si>
  <si>
    <t>防城港市港口区房地产公司</t>
  </si>
  <si>
    <t>5316.294平方米</t>
  </si>
  <si>
    <t>＞3896.346且≤5844.519平方米</t>
  </si>
  <si>
    <t>450600202000333</t>
  </si>
  <si>
    <t>2020-11-26</t>
  </si>
  <si>
    <t>79</t>
  </si>
  <si>
    <t>450600202000098</t>
  </si>
  <si>
    <t>张英</t>
  </si>
  <si>
    <t>住宅（C-02#）</t>
  </si>
  <si>
    <t>2020-08-28</t>
  </si>
  <si>
    <t>80</t>
  </si>
  <si>
    <r>
      <rPr>
        <sz val="11"/>
        <color indexed="8"/>
        <rFont val="宋体"/>
        <charset val="134"/>
      </rPr>
      <t>4506002020000</t>
    </r>
    <r>
      <rPr>
        <sz val="11"/>
        <color indexed="8"/>
        <rFont val="宋体"/>
        <charset val="134"/>
      </rPr>
      <t>99</t>
    </r>
  </si>
  <si>
    <t>2020-4-13</t>
  </si>
  <si>
    <t>防城港市司法局</t>
  </si>
  <si>
    <t>市司法局业务用房搬迁</t>
  </si>
  <si>
    <t>4828.649平方米</t>
  </si>
  <si>
    <t>机关团体用地（业务用房）</t>
  </si>
  <si>
    <t>≤2212平方米</t>
  </si>
  <si>
    <t>在旧证延期，不出新证</t>
  </si>
  <si>
    <t>2020-07-30</t>
  </si>
  <si>
    <t>81</t>
  </si>
  <si>
    <t>2020-4-10</t>
  </si>
  <si>
    <t>零售商业、城镇住宅</t>
  </si>
  <si>
    <t>78860.355平方米</t>
  </si>
  <si>
    <t>≤118290.533平方米</t>
  </si>
  <si>
    <t>450600202000136</t>
  </si>
  <si>
    <t>2020-05-04</t>
  </si>
  <si>
    <t>82</t>
  </si>
  <si>
    <t>73593.916平方米</t>
  </si>
  <si>
    <t>≤110390.874平方米</t>
  </si>
  <si>
    <t>450600202000134</t>
  </si>
  <si>
    <t>2020-04-26</t>
  </si>
  <si>
    <t>83</t>
  </si>
  <si>
    <t>100952.565平方米</t>
  </si>
  <si>
    <t>≤135590.351平方米</t>
  </si>
  <si>
    <t>延期</t>
  </si>
  <si>
    <t>84</t>
  </si>
  <si>
    <t>96294.475平方米</t>
  </si>
  <si>
    <t>≤143263.283平方米</t>
  </si>
  <si>
    <t>450600202000140</t>
  </si>
  <si>
    <t>85</t>
  </si>
  <si>
    <t>防城港市港口区沙潭江街道办金海湾社区界排一组</t>
  </si>
  <si>
    <t>28094.646平方米</t>
  </si>
  <si>
    <t>零售商业用地</t>
  </si>
  <si>
    <t>≤35397.385平方米</t>
  </si>
  <si>
    <t>450600202000139</t>
  </si>
  <si>
    <t>2020-05-11</t>
  </si>
  <si>
    <t>86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</si>
  <si>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106</t>
    </r>
  </si>
  <si>
    <t>防城港市港口区沙潭江街道办金海湾社区界排四组</t>
  </si>
  <si>
    <t>28037.299平方米</t>
  </si>
  <si>
    <t>≤38375.401平方米</t>
  </si>
  <si>
    <t>450600202000129</t>
  </si>
  <si>
    <t>2020-05-19</t>
  </si>
  <si>
    <t>87</t>
  </si>
  <si>
    <t>450600202000108</t>
  </si>
  <si>
    <t>2020-4-20</t>
  </si>
  <si>
    <t>防城港市气象局</t>
  </si>
  <si>
    <t>防城港国家一般气象观测站</t>
  </si>
  <si>
    <t>9172.671平方米</t>
  </si>
  <si>
    <t>科研用地</t>
  </si>
  <si>
    <t>≤815.70平方米</t>
  </si>
  <si>
    <t>2020-04-27</t>
  </si>
  <si>
    <t>88</t>
  </si>
  <si>
    <t>450600202000110</t>
  </si>
  <si>
    <t>黄琬茜</t>
  </si>
  <si>
    <t>住宅（A-14#）</t>
  </si>
  <si>
    <t>防自然资报（2020）259号</t>
  </si>
  <si>
    <t>0002-02-04</t>
  </si>
  <si>
    <t>89</t>
  </si>
  <si>
    <t>2020-4-14</t>
  </si>
  <si>
    <t>广西钢联贸易有限公司</t>
  </si>
  <si>
    <t>40366.253平方米</t>
  </si>
  <si>
    <t>≤80728.0平方米</t>
  </si>
  <si>
    <t>450600202000152</t>
  </si>
  <si>
    <t>2020-04-28</t>
  </si>
  <si>
    <t>2020-05-22</t>
  </si>
  <si>
    <t>90</t>
  </si>
  <si>
    <t>广西城投置业集团有限公司</t>
  </si>
  <si>
    <t>零售商业、餐饮、旅馆</t>
  </si>
  <si>
    <t>34303.378平方米</t>
  </si>
  <si>
    <t>零售商业、餐饮、旅馆用地</t>
  </si>
  <si>
    <t>＞62396.0且≤72795.0平方米</t>
  </si>
  <si>
    <t>450600202000153</t>
  </si>
  <si>
    <t>91</t>
  </si>
  <si>
    <t>商务金融</t>
  </si>
  <si>
    <t>18474.274平方米</t>
  </si>
  <si>
    <t>商务金融用地</t>
  </si>
  <si>
    <t>＞25629.0且≤29901.0平方米</t>
  </si>
  <si>
    <t>92</t>
  </si>
  <si>
    <t>450600202000115</t>
  </si>
  <si>
    <t>2020-4-21</t>
  </si>
  <si>
    <t>陈成萍</t>
  </si>
  <si>
    <t>住宅（A-15#）</t>
  </si>
  <si>
    <t>450600202000168-174</t>
  </si>
  <si>
    <t>2020-07-06</t>
  </si>
  <si>
    <t>93</t>
  </si>
  <si>
    <t>450600202000116</t>
  </si>
  <si>
    <t>住宅（B-05#）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</si>
  <si>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169</t>
    </r>
  </si>
  <si>
    <t>94</t>
  </si>
  <si>
    <t>450600202000117</t>
  </si>
  <si>
    <t>佟金泽、李国英</t>
  </si>
  <si>
    <t>住宅（D-14#）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</si>
  <si>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170</t>
    </r>
  </si>
  <si>
    <t>95</t>
  </si>
  <si>
    <t>450600202000118</t>
  </si>
  <si>
    <t>2020-4-26</t>
  </si>
  <si>
    <t>简建丽</t>
  </si>
  <si>
    <t>常山新区</t>
  </si>
  <si>
    <t>100平方米</t>
  </si>
  <si>
    <t>≤464.00平方米</t>
  </si>
  <si>
    <t>划拨（拆迁安置）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</si>
  <si>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171</t>
    </r>
  </si>
  <si>
    <t>96</t>
  </si>
  <si>
    <t>450600202000119</t>
  </si>
  <si>
    <t>防城港市防城区城市管理监督局</t>
  </si>
  <si>
    <t>那梭污水处理厂</t>
  </si>
  <si>
    <t>2158.111平方米</t>
  </si>
  <si>
    <t>公共设施用地</t>
  </si>
  <si>
    <t>≤1079.056平方米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</si>
  <si>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172</t>
    </r>
  </si>
  <si>
    <t>97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</si>
  <si>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50600202000120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</si>
  <si>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020-4-23</t>
    </r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</si>
  <si>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173</t>
    </r>
  </si>
  <si>
    <t>98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</si>
  <si>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50600202000121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</si>
  <si>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020-4-26</t>
    </r>
  </si>
  <si>
    <t>防城港津西博运房地产开发有限公司</t>
  </si>
  <si>
    <t>津西·美墅馆</t>
  </si>
  <si>
    <t>22757.66平方米</t>
  </si>
  <si>
    <r>
      <rPr>
        <sz val="11"/>
        <rFont val="宋体"/>
        <charset val="134"/>
      </rPr>
      <t>&gt;19581.75</t>
    </r>
    <r>
      <rPr>
        <sz val="11"/>
        <rFont val="宋体"/>
        <charset val="134"/>
      </rPr>
      <t>且≤</t>
    </r>
    <r>
      <rPr>
        <sz val="11"/>
        <rFont val="宋体"/>
        <charset val="134"/>
      </rPr>
      <t>54828.9</t>
    </r>
    <r>
      <rPr>
        <sz val="11"/>
        <rFont val="宋体"/>
        <charset val="134"/>
      </rPr>
      <t>平方米</t>
    </r>
  </si>
  <si>
    <t>450600202000174</t>
  </si>
  <si>
    <t>99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</si>
  <si>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50600202000122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</si>
  <si>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020-4-27</t>
    </r>
  </si>
  <si>
    <t>陈肖静</t>
  </si>
  <si>
    <t>143.29平方米</t>
  </si>
  <si>
    <r>
      <rPr>
        <sz val="11"/>
        <rFont val="宋体"/>
        <charset val="134"/>
      </rPr>
      <t>≤5</t>
    </r>
    <r>
      <rPr>
        <sz val="11"/>
        <rFont val="宋体"/>
        <charset val="134"/>
      </rPr>
      <t>01.83</t>
    </r>
    <r>
      <rPr>
        <sz val="11"/>
        <rFont val="宋体"/>
        <charset val="134"/>
      </rPr>
      <t>平方米</t>
    </r>
  </si>
  <si>
    <t>100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</si>
  <si>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50600202000125</t>
    </r>
  </si>
  <si>
    <t>宋菊文</t>
  </si>
  <si>
    <r>
      <rPr>
        <sz val="11"/>
        <rFont val="宋体"/>
        <charset val="134"/>
      </rPr>
      <t>≤4</t>
    </r>
    <r>
      <rPr>
        <sz val="11"/>
        <rFont val="宋体"/>
        <charset val="134"/>
      </rPr>
      <t>79.36</t>
    </r>
    <r>
      <rPr>
        <sz val="11"/>
        <rFont val="宋体"/>
        <charset val="134"/>
      </rPr>
      <t>平方米</t>
    </r>
  </si>
  <si>
    <t>450600202000003</t>
  </si>
  <si>
    <t>2020-05-07</t>
  </si>
  <si>
    <t>101</t>
  </si>
  <si>
    <t>450600202000126</t>
  </si>
  <si>
    <t>2020-4-27</t>
  </si>
  <si>
    <t>韦圆月</t>
  </si>
  <si>
    <t>住宅（D-05#）</t>
  </si>
  <si>
    <t>102</t>
  </si>
  <si>
    <r>
      <rPr>
        <sz val="11"/>
        <rFont val="宋体"/>
        <charset val="134"/>
      </rPr>
      <t>45060020200012</t>
    </r>
    <r>
      <rPr>
        <sz val="11"/>
        <rFont val="宋体"/>
        <charset val="134"/>
      </rPr>
      <t>7</t>
    </r>
  </si>
  <si>
    <t>2020-4-28</t>
  </si>
  <si>
    <t>农慧新</t>
  </si>
  <si>
    <t>住宅（C-29#）</t>
  </si>
  <si>
    <t>103</t>
  </si>
  <si>
    <t>450600202000128</t>
  </si>
  <si>
    <t>韦红玲</t>
  </si>
  <si>
    <t>住宅（C-26#）</t>
  </si>
  <si>
    <t>104</t>
  </si>
  <si>
    <t>防城国际海员俱乐部</t>
  </si>
  <si>
    <t>机关团体</t>
  </si>
  <si>
    <t>11341.59平方米</t>
  </si>
  <si>
    <t>机关团体用地</t>
  </si>
  <si>
    <t xml:space="preserve"> ≤45366.36平方米</t>
  </si>
  <si>
    <t>450600202000161</t>
  </si>
  <si>
    <t>2020-06-17</t>
  </si>
  <si>
    <t>105</t>
  </si>
  <si>
    <t>2020-5-29</t>
  </si>
  <si>
    <t>广西泛宇房地产开发有限公司</t>
  </si>
  <si>
    <t>海悦城</t>
  </si>
  <si>
    <t>191491.71平方米</t>
  </si>
  <si>
    <t>≤1049874.00平方米</t>
  </si>
  <si>
    <t>106</t>
  </si>
  <si>
    <t>450600202000132</t>
  </si>
  <si>
    <t>防城港市港口区城市建设投资有限责任公司</t>
  </si>
  <si>
    <t>266895.227平方米</t>
  </si>
  <si>
    <t>防城港市港口区企沙镇城北区安置住宅区项目</t>
  </si>
  <si>
    <t>＞217147.638且≤390865.748平方米</t>
  </si>
  <si>
    <t>防自然资函（2020）347号</t>
  </si>
  <si>
    <t>2020-05-12</t>
  </si>
  <si>
    <t>2020-05-29</t>
  </si>
  <si>
    <t>107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</si>
  <si>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50600202000133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</si>
  <si>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020-6-3</t>
    </r>
  </si>
  <si>
    <t>朱世初</t>
  </si>
  <si>
    <t>城镇住宅</t>
  </si>
  <si>
    <t>80平方米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</si>
  <si>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48.80</t>
    </r>
    <r>
      <rPr>
        <sz val="11"/>
        <rFont val="宋体"/>
        <charset val="134"/>
      </rPr>
      <t>平方米</t>
    </r>
  </si>
  <si>
    <t>防自然资函（2020）346号</t>
  </si>
  <si>
    <t>108</t>
  </si>
  <si>
    <t>防城港市公安局交通警察支队</t>
  </si>
  <si>
    <t>13329.51平方米</t>
  </si>
  <si>
    <t>企沙大队业务用房项目</t>
  </si>
  <si>
    <t>≤6635.070平方米</t>
  </si>
  <si>
    <t>109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</si>
  <si>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50600202000</t>
    </r>
    <r>
      <rPr>
        <sz val="11"/>
        <rFont val="宋体"/>
        <charset val="134"/>
      </rPr>
      <t>135</t>
    </r>
  </si>
  <si>
    <t>2020-5-15</t>
  </si>
  <si>
    <t>防城港市实验高级中学</t>
  </si>
  <si>
    <t>中学</t>
  </si>
  <si>
    <t>50419.303平方米</t>
  </si>
  <si>
    <t>中学用地</t>
  </si>
  <si>
    <t xml:space="preserve"> ≤69578.638平方米</t>
  </si>
  <si>
    <t>110</t>
  </si>
  <si>
    <t>2020-4-30</t>
  </si>
  <si>
    <t>广西康乐物流有限公司</t>
  </si>
  <si>
    <t>16223.796平方米</t>
  </si>
  <si>
    <t>≥12979.037且≤32447.592平方米</t>
  </si>
  <si>
    <t>更正</t>
  </si>
  <si>
    <t>2020-05-25</t>
  </si>
  <si>
    <t>111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</si>
  <si>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50600202000137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</si>
  <si>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020-6-2</t>
    </r>
  </si>
  <si>
    <t>防城港务集团有限公司</t>
  </si>
  <si>
    <r>
      <rPr>
        <sz val="11"/>
        <rFont val="宋体"/>
        <charset val="134"/>
      </rPr>
      <t>≤2</t>
    </r>
    <r>
      <rPr>
        <sz val="11"/>
        <rFont val="宋体"/>
        <charset val="134"/>
      </rPr>
      <t>9711.625</t>
    </r>
    <r>
      <rPr>
        <sz val="11"/>
        <rFont val="宋体"/>
        <charset val="134"/>
      </rPr>
      <t>平方米</t>
    </r>
  </si>
  <si>
    <t>2020-06-10</t>
  </si>
  <si>
    <t>112</t>
  </si>
  <si>
    <r>
      <rPr>
        <sz val="11"/>
        <color indexed="8"/>
        <rFont val="宋体"/>
        <charset val="134"/>
      </rPr>
      <t>4506002020001</t>
    </r>
    <r>
      <rPr>
        <sz val="11"/>
        <color indexed="8"/>
        <rFont val="宋体"/>
        <charset val="134"/>
      </rPr>
      <t>38</t>
    </r>
  </si>
  <si>
    <t>广西松沅金花茶研发有限公司</t>
  </si>
  <si>
    <t xml:space="preserve">江山万象项目 </t>
  </si>
  <si>
    <t>66686.18平方米</t>
  </si>
  <si>
    <t>≤200048.799平方米</t>
  </si>
  <si>
    <t>路无影响</t>
  </si>
  <si>
    <t>2020-05-20</t>
  </si>
  <si>
    <t>113</t>
  </si>
  <si>
    <t>2020-5-7</t>
  </si>
  <si>
    <t>广西防城港超大运输有限责任公司</t>
  </si>
  <si>
    <t>防城·镇夏市民休闲广场3号楼</t>
  </si>
  <si>
    <t>4787.55平方米</t>
  </si>
  <si>
    <t>地上零售商业用地、地下零售商业用地</t>
  </si>
  <si>
    <t>地上≤14485.866平方米、地下≤4523.328平方米</t>
  </si>
  <si>
    <t>114</t>
  </si>
  <si>
    <t>2020-5-6</t>
  </si>
  <si>
    <t>防城港市铭邦实业有限公司</t>
  </si>
  <si>
    <t>二类工业用地</t>
  </si>
  <si>
    <t>52623.932平方米</t>
  </si>
  <si>
    <t>轻钢结构加工</t>
  </si>
  <si>
    <t>≥28515.079且≤61103.741平方米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</si>
  <si>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185</t>
    </r>
  </si>
  <si>
    <t>2020-05-15</t>
  </si>
  <si>
    <t>115</t>
  </si>
  <si>
    <t>广西亚投能源投资有限公司</t>
  </si>
  <si>
    <t>24831.605平方米</t>
  </si>
  <si>
    <t>物流仓储</t>
  </si>
  <si>
    <t>≤33531.503平方米</t>
  </si>
  <si>
    <t>2020-06-01</t>
  </si>
  <si>
    <t>116</t>
  </si>
  <si>
    <t>450600202000142</t>
  </si>
  <si>
    <t>2020-5-8</t>
  </si>
  <si>
    <t>防城港琪成仓储有限公司</t>
  </si>
  <si>
    <t>63821.936平方米</t>
  </si>
  <si>
    <t>≤76586.323平方米</t>
  </si>
  <si>
    <t>117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</si>
  <si>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50600202000146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</si>
  <si>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020-5-21</t>
    </r>
  </si>
  <si>
    <t>沈尚清</t>
  </si>
  <si>
    <t>99平方米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</si>
  <si>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84.75平方米</t>
    </r>
  </si>
  <si>
    <t>未完成挂牌手续，直接退件。</t>
  </si>
  <si>
    <t>118</t>
  </si>
  <si>
    <t>450600202000147</t>
  </si>
  <si>
    <t>2020-6-4</t>
  </si>
  <si>
    <t>防城港市港口区王府街道公车社区基围组</t>
  </si>
  <si>
    <t>22000平方米</t>
  </si>
  <si>
    <t>生产发展留用地</t>
  </si>
  <si>
    <t>≥9049.232且≤22623.08平方米</t>
  </si>
  <si>
    <t>119</t>
  </si>
  <si>
    <r>
      <rPr>
        <sz val="11"/>
        <color indexed="8"/>
        <rFont val="宋体"/>
        <charset val="134"/>
      </rPr>
      <t>45060020200014</t>
    </r>
    <r>
      <rPr>
        <sz val="11"/>
        <rFont val="宋体"/>
        <charset val="134"/>
      </rPr>
      <t>8</t>
    </r>
  </si>
  <si>
    <t>防城港市港口区王府街道公车社区竹坜组</t>
  </si>
  <si>
    <t xml:space="preserve">20900平方米 </t>
  </si>
  <si>
    <t>≥10729.761且≤26824.403平方米</t>
  </si>
  <si>
    <t>120</t>
  </si>
  <si>
    <r>
      <rPr>
        <sz val="11"/>
        <color indexed="8"/>
        <rFont val="宋体"/>
        <charset val="134"/>
      </rPr>
      <t>45060020200014</t>
    </r>
    <r>
      <rPr>
        <sz val="11"/>
        <rFont val="宋体"/>
        <charset val="134"/>
      </rPr>
      <t>9</t>
    </r>
  </si>
  <si>
    <t>防城港市港口区王府街道公车社区红专组</t>
  </si>
  <si>
    <t xml:space="preserve">31600平方米 </t>
  </si>
  <si>
    <t>≥16277.467且≤40693.667平方米</t>
  </si>
  <si>
    <t>121</t>
  </si>
  <si>
    <r>
      <rPr>
        <sz val="11"/>
        <color indexed="8"/>
        <rFont val="宋体"/>
        <charset val="134"/>
      </rPr>
      <t>4506002020001</t>
    </r>
    <r>
      <rPr>
        <sz val="11"/>
        <rFont val="宋体"/>
        <charset val="134"/>
      </rPr>
      <t>50</t>
    </r>
  </si>
  <si>
    <t>防城港市港口区王府街道公车社区张屋组</t>
  </si>
  <si>
    <t>15500平方米</t>
  </si>
  <si>
    <t>≥6692.21且≤20076.63平方米</t>
  </si>
  <si>
    <t>计划做危房改造项目，待项目批复后再出规划</t>
  </si>
  <si>
    <t>122</t>
  </si>
  <si>
    <r>
      <rPr>
        <sz val="11"/>
        <color indexed="8"/>
        <rFont val="宋体"/>
        <charset val="134"/>
      </rPr>
      <t>4506002020001</t>
    </r>
    <r>
      <rPr>
        <sz val="11"/>
        <rFont val="宋体"/>
        <charset val="134"/>
      </rPr>
      <t>51</t>
    </r>
  </si>
  <si>
    <t>防城港市港口区王府街道公车社区大龙组</t>
  </si>
  <si>
    <t>22600平方米</t>
  </si>
  <si>
    <t>≥11688.844且≤29222.109平方米</t>
  </si>
  <si>
    <t>2020-05-27</t>
  </si>
  <si>
    <t>123</t>
  </si>
  <si>
    <t>2020-5-19</t>
  </si>
  <si>
    <t>北部湾港防城港码头有限公司</t>
  </si>
  <si>
    <t>防城港13#泊位码头</t>
  </si>
  <si>
    <t xml:space="preserve">206616.520平方米 </t>
  </si>
  <si>
    <t>港口码头用地</t>
  </si>
  <si>
    <t>出让（划拨转出让）</t>
  </si>
  <si>
    <t>走变更规划手续</t>
  </si>
  <si>
    <t>2020-06-15</t>
  </si>
  <si>
    <t>124</t>
  </si>
  <si>
    <t>防城港14#泊位码头</t>
  </si>
  <si>
    <t>250648.734平方米</t>
  </si>
  <si>
    <t>125</t>
  </si>
  <si>
    <t>450600202000154</t>
  </si>
  <si>
    <t>2020-5-22</t>
  </si>
  <si>
    <t>防城区人民法院</t>
  </si>
  <si>
    <t>滩营人民法院</t>
  </si>
  <si>
    <t>2968.11平方米</t>
  </si>
  <si>
    <t>≥1009.16平方米</t>
  </si>
  <si>
    <t>450600202000137</t>
  </si>
  <si>
    <t>2020-06-04</t>
  </si>
  <si>
    <t>126</t>
  </si>
  <si>
    <t>450600202000155</t>
  </si>
  <si>
    <t xml:space="preserve">广西碧昇生态环保科技有限公司 </t>
  </si>
  <si>
    <t>47788平方米</t>
  </si>
  <si>
    <t>广西动物及其制品无害化处理及仓储建造（一期）迁建项目</t>
  </si>
  <si>
    <t>≤38230.4平方米</t>
  </si>
  <si>
    <t>已有证，不再重新办理</t>
  </si>
  <si>
    <t>2020-07-21</t>
  </si>
  <si>
    <t>127</t>
  </si>
  <si>
    <t>2020-5-21</t>
  </si>
  <si>
    <t>防城港市防城区城市建设投资有限公司</t>
  </si>
  <si>
    <t>老苏塘A安置点（地块一）</t>
  </si>
  <si>
    <t>14510.32平方米</t>
  </si>
  <si>
    <t>≤43528.83平方米</t>
  </si>
  <si>
    <t>450600202000180</t>
  </si>
  <si>
    <t>2020-06-18</t>
  </si>
  <si>
    <t>128</t>
  </si>
  <si>
    <t>老苏塘A安置点（地块二）</t>
  </si>
  <si>
    <t>6101.56平方米</t>
  </si>
  <si>
    <t>≤14033.59平方米</t>
  </si>
  <si>
    <r>
      <rPr>
        <sz val="11"/>
        <color indexed="8"/>
        <rFont val="宋体"/>
        <charset val="134"/>
      </rPr>
      <t>4506002020001</t>
    </r>
    <r>
      <rPr>
        <sz val="11"/>
        <color indexed="8"/>
        <rFont val="宋体"/>
        <charset val="134"/>
      </rPr>
      <t>67</t>
    </r>
  </si>
  <si>
    <t>2020-06-26</t>
  </si>
  <si>
    <t>129</t>
  </si>
  <si>
    <t>老苏塘A安置点（地块三）</t>
  </si>
  <si>
    <t>4137.35平方米</t>
  </si>
  <si>
    <t>≤9515.91平方米</t>
  </si>
  <si>
    <t>更名</t>
  </si>
  <si>
    <t>2020-06-09</t>
  </si>
  <si>
    <t>130</t>
  </si>
  <si>
    <t>450600202000159</t>
  </si>
  <si>
    <t xml:space="preserve">防城港市港口区城市建设投资有限责任公司 </t>
  </si>
  <si>
    <t>147669.904平方米</t>
  </si>
  <si>
    <t>港口区旧公车安置区</t>
  </si>
  <si>
    <t>≥144053.39且≤432160.17平方米</t>
  </si>
  <si>
    <t>因部分土地转让给吉大公司，需与吉大公司共同申请。</t>
  </si>
  <si>
    <t>2020-07-10</t>
  </si>
  <si>
    <t>131</t>
  </si>
  <si>
    <t>450600202000160</t>
  </si>
  <si>
    <t>2020-6-15</t>
  </si>
  <si>
    <t>防城港津西博鸿房地产开发有限公司</t>
  </si>
  <si>
    <t>津西·西江湾</t>
  </si>
  <si>
    <t>67125.445平方米</t>
  </si>
  <si>
    <r>
      <rPr>
        <sz val="11"/>
        <rFont val="宋体"/>
        <charset val="134"/>
      </rPr>
      <t>≥6</t>
    </r>
    <r>
      <rPr>
        <sz val="11"/>
        <rFont val="宋体"/>
        <charset val="134"/>
      </rPr>
      <t>7125.445</t>
    </r>
    <r>
      <rPr>
        <sz val="11"/>
        <rFont val="宋体"/>
        <charset val="134"/>
      </rPr>
      <t>且≤</t>
    </r>
    <r>
      <rPr>
        <sz val="11"/>
        <rFont val="宋体"/>
        <charset val="134"/>
      </rPr>
      <t>187951.246</t>
    </r>
    <r>
      <rPr>
        <sz val="11"/>
        <rFont val="宋体"/>
        <charset val="134"/>
      </rPr>
      <t>平方米</t>
    </r>
  </si>
  <si>
    <t>2020-06-16</t>
  </si>
  <si>
    <t>132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</si>
  <si>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</t>
    </r>
    <r>
      <rPr>
        <sz val="11"/>
        <rFont val="宋体"/>
        <charset val="134"/>
      </rPr>
      <t>161</t>
    </r>
  </si>
  <si>
    <t>防城港市渭博投资有限公司</t>
  </si>
  <si>
    <t>悦山海</t>
  </si>
  <si>
    <t>13825.216平方米</t>
  </si>
  <si>
    <t xml:space="preserve"> ≤24885.388平方米</t>
  </si>
  <si>
    <t>133</t>
  </si>
  <si>
    <t>450600202000167</t>
  </si>
  <si>
    <t>2020-6-9</t>
  </si>
  <si>
    <t>石华宁(遗失补办)</t>
  </si>
  <si>
    <t>3312.661平方米</t>
  </si>
  <si>
    <t>≤5911.66平方米</t>
  </si>
  <si>
    <t>450600202000148</t>
  </si>
  <si>
    <t>134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</si>
  <si>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50600202000168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</si>
  <si>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020-6-29</t>
    </r>
  </si>
  <si>
    <t>防城港重箱堆场工程</t>
  </si>
  <si>
    <t>227154.336平方米</t>
  </si>
  <si>
    <r>
      <rPr>
        <sz val="11"/>
        <rFont val="宋体"/>
        <charset val="134"/>
      </rPr>
      <t>≤2</t>
    </r>
    <r>
      <rPr>
        <sz val="11"/>
        <rFont val="宋体"/>
        <charset val="134"/>
      </rPr>
      <t>2715.434</t>
    </r>
    <r>
      <rPr>
        <sz val="11"/>
        <rFont val="宋体"/>
        <charset val="134"/>
      </rPr>
      <t>平方米</t>
    </r>
  </si>
  <si>
    <t>450600202000149</t>
  </si>
  <si>
    <t>135</t>
  </si>
  <si>
    <t>450600202000169</t>
  </si>
  <si>
    <t>防城港件杂货堆场工程</t>
  </si>
  <si>
    <t>323668.295平方米</t>
  </si>
  <si>
    <r>
      <rPr>
        <sz val="11"/>
        <rFont val="宋体"/>
        <charset val="134"/>
      </rPr>
      <t>≤3</t>
    </r>
    <r>
      <rPr>
        <sz val="11"/>
        <rFont val="宋体"/>
        <charset val="134"/>
      </rPr>
      <t>2366.830</t>
    </r>
    <r>
      <rPr>
        <sz val="11"/>
        <rFont val="宋体"/>
        <charset val="134"/>
      </rPr>
      <t>平方米</t>
    </r>
  </si>
  <si>
    <t>450600202000150</t>
  </si>
  <si>
    <t>136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</si>
  <si>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50600202000170</t>
    </r>
  </si>
  <si>
    <r>
      <rPr>
        <sz val="11"/>
        <rFont val="宋体"/>
        <charset val="134"/>
      </rPr>
      <t>防城港4</t>
    </r>
    <r>
      <rPr>
        <sz val="11"/>
        <rFont val="宋体"/>
        <charset val="134"/>
      </rPr>
      <t>03#-407#泊位码头工程</t>
    </r>
  </si>
  <si>
    <t>182145.137平方米</t>
  </si>
  <si>
    <r>
      <rPr>
        <sz val="11"/>
        <rFont val="宋体"/>
        <charset val="134"/>
      </rPr>
      <t>≤1</t>
    </r>
    <r>
      <rPr>
        <sz val="11"/>
        <rFont val="宋体"/>
        <charset val="134"/>
      </rPr>
      <t>8214.514</t>
    </r>
    <r>
      <rPr>
        <sz val="11"/>
        <rFont val="宋体"/>
        <charset val="134"/>
      </rPr>
      <t>平方米</t>
    </r>
  </si>
  <si>
    <t>450600202000151</t>
  </si>
  <si>
    <t>137</t>
  </si>
  <si>
    <t>450600202000171</t>
  </si>
  <si>
    <r>
      <rPr>
        <sz val="11"/>
        <rFont val="宋体"/>
        <charset val="134"/>
      </rPr>
      <t>2020-6-29</t>
    </r>
  </si>
  <si>
    <r>
      <rPr>
        <sz val="11"/>
        <rFont val="宋体"/>
        <charset val="134"/>
      </rPr>
      <t>防城港4</t>
    </r>
    <r>
      <rPr>
        <sz val="11"/>
        <rFont val="宋体"/>
        <charset val="134"/>
      </rPr>
      <t>03#-408#泊位码头工程</t>
    </r>
  </si>
  <si>
    <t>3471.715平方米</t>
  </si>
  <si>
    <r>
      <rPr>
        <sz val="11"/>
        <rFont val="宋体"/>
        <charset val="134"/>
      </rPr>
      <t>≤3</t>
    </r>
    <r>
      <rPr>
        <sz val="11"/>
        <rFont val="宋体"/>
        <charset val="134"/>
      </rPr>
      <t>47.172</t>
    </r>
    <r>
      <rPr>
        <sz val="11"/>
        <rFont val="宋体"/>
        <charset val="134"/>
      </rPr>
      <t>平方米</t>
    </r>
  </si>
  <si>
    <t>2020-06-08</t>
  </si>
  <si>
    <t>138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</si>
  <si>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50600202000172</t>
    </r>
  </si>
  <si>
    <t>252654.176平方米</t>
  </si>
  <si>
    <r>
      <rPr>
        <sz val="11"/>
        <rFont val="宋体"/>
        <charset val="134"/>
      </rPr>
      <t>≤2</t>
    </r>
    <r>
      <rPr>
        <sz val="11"/>
        <rFont val="宋体"/>
        <charset val="134"/>
      </rPr>
      <t>265.418</t>
    </r>
    <r>
      <rPr>
        <sz val="11"/>
        <rFont val="宋体"/>
        <charset val="134"/>
      </rPr>
      <t>平方米</t>
    </r>
  </si>
  <si>
    <t>450600202000179</t>
  </si>
  <si>
    <t>139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</si>
  <si>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50600202000173</t>
    </r>
  </si>
  <si>
    <t>130323.153平方米</t>
  </si>
  <si>
    <r>
      <rPr>
        <sz val="11"/>
        <rFont val="宋体"/>
        <charset val="134"/>
      </rPr>
      <t>≤1</t>
    </r>
    <r>
      <rPr>
        <sz val="11"/>
        <rFont val="宋体"/>
        <charset val="134"/>
      </rPr>
      <t>3032.315</t>
    </r>
    <r>
      <rPr>
        <sz val="11"/>
        <rFont val="宋体"/>
        <charset val="134"/>
      </rPr>
      <t>平方米</t>
    </r>
  </si>
  <si>
    <t>450600202000181</t>
  </si>
  <si>
    <t>2020-06-12</t>
  </si>
  <si>
    <t>140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</si>
  <si>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50600202000174</t>
    </r>
  </si>
  <si>
    <t>272185.872平方米</t>
  </si>
  <si>
    <r>
      <rPr>
        <sz val="11"/>
        <rFont val="宋体"/>
        <charset val="134"/>
      </rPr>
      <t>≤2</t>
    </r>
    <r>
      <rPr>
        <sz val="11"/>
        <rFont val="宋体"/>
        <charset val="134"/>
      </rPr>
      <t>7218.587</t>
    </r>
    <r>
      <rPr>
        <sz val="11"/>
        <rFont val="宋体"/>
        <charset val="134"/>
      </rPr>
      <t>平方米</t>
    </r>
  </si>
  <si>
    <r>
      <rPr>
        <sz val="11"/>
        <color indexed="8"/>
        <rFont val="宋体"/>
        <charset val="134"/>
      </rPr>
      <t>4506002020001</t>
    </r>
    <r>
      <rPr>
        <sz val="11"/>
        <color indexed="8"/>
        <rFont val="宋体"/>
        <charset val="134"/>
      </rPr>
      <t>92</t>
    </r>
  </si>
  <si>
    <t>141</t>
  </si>
  <si>
    <t>2020-6-11</t>
  </si>
  <si>
    <t>146638.111平方米</t>
  </si>
  <si>
    <t>防城港市企沙镇城北区安置住宅区</t>
  </si>
  <si>
    <t>＞116771.287平方米且≤210188.317平方米</t>
  </si>
  <si>
    <t>防自然资函（2020）391号</t>
  </si>
  <si>
    <t>142</t>
  </si>
  <si>
    <t>防城港市大发置业有限公司 (遗失补办)</t>
  </si>
  <si>
    <t>6400.209平方米</t>
  </si>
  <si>
    <t>≤19199平方米</t>
  </si>
  <si>
    <t>450600202000184</t>
  </si>
  <si>
    <t>143</t>
  </si>
  <si>
    <t>2020-6-12</t>
  </si>
  <si>
    <t xml:space="preserve">广西防城港御澜匠心科技有限公司 </t>
  </si>
  <si>
    <t>40864.708平方米</t>
  </si>
  <si>
    <t xml:space="preserve">御澜匠心工业装备研制中心项目 </t>
  </si>
  <si>
    <t>≥44951.179且≤81729.416平方米</t>
  </si>
  <si>
    <t>450600202000183</t>
  </si>
  <si>
    <t>144</t>
  </si>
  <si>
    <t>450600202000182</t>
  </si>
  <si>
    <t>2020-6-18</t>
  </si>
  <si>
    <t>17021.849平方米</t>
  </si>
  <si>
    <t>产业升级技术改造</t>
  </si>
  <si>
    <t>≥10020.87且≤25052.179平方米</t>
  </si>
  <si>
    <t>145</t>
  </si>
  <si>
    <t>10427.369平方米</t>
  </si>
  <si>
    <t xml:space="preserve">产业升级技术改造项目应急蓄水池 </t>
  </si>
  <si>
    <t>≥1956.834平方米且≤4892.085平方米</t>
  </si>
  <si>
    <t>450600202000190</t>
  </si>
  <si>
    <t>146</t>
  </si>
  <si>
    <t>广西广盛高强耐磨新材料科技有限公司</t>
  </si>
  <si>
    <t>338152.592平方米</t>
  </si>
  <si>
    <t>高强耐磨新材料项目</t>
  </si>
  <si>
    <t>≥234646.27且≤439961.757平方米</t>
  </si>
  <si>
    <t>450600202000186</t>
  </si>
  <si>
    <t>147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</si>
  <si>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50600202000185</t>
    </r>
  </si>
  <si>
    <t>2020-6-24</t>
  </si>
  <si>
    <t>防城港市防城华侨建材厂</t>
  </si>
  <si>
    <t>41950.84平方米</t>
  </si>
  <si>
    <r>
      <rPr>
        <sz val="11"/>
        <rFont val="宋体"/>
        <charset val="134"/>
      </rPr>
      <t>≥2</t>
    </r>
    <r>
      <rPr>
        <sz val="11"/>
        <rFont val="宋体"/>
        <charset val="134"/>
      </rPr>
      <t>5170.504</t>
    </r>
    <r>
      <rPr>
        <sz val="11"/>
        <rFont val="宋体"/>
        <charset val="134"/>
      </rPr>
      <t>平方米</t>
    </r>
  </si>
  <si>
    <r>
      <rPr>
        <sz val="11"/>
        <color indexed="8"/>
        <rFont val="宋体"/>
        <charset val="134"/>
      </rPr>
      <t>45060020200018</t>
    </r>
    <r>
      <rPr>
        <sz val="11"/>
        <color indexed="8"/>
        <rFont val="宋体"/>
        <charset val="134"/>
      </rPr>
      <t>7</t>
    </r>
  </si>
  <si>
    <t>148</t>
  </si>
  <si>
    <t>广西华昇新材料有限公司</t>
  </si>
  <si>
    <t xml:space="preserve">1094847.718平方米 </t>
  </si>
  <si>
    <t>广西华昇新材料有限公司赤泥堆场项目</t>
  </si>
  <si>
    <t>≤32845.43平方米</t>
  </si>
  <si>
    <r>
      <rPr>
        <sz val="11"/>
        <color indexed="8"/>
        <rFont val="宋体"/>
        <charset val="134"/>
      </rPr>
      <t>45060020200018</t>
    </r>
    <r>
      <rPr>
        <sz val="11"/>
        <color indexed="8"/>
        <rFont val="宋体"/>
        <charset val="134"/>
      </rPr>
      <t>9</t>
    </r>
  </si>
  <si>
    <t>2020-06-19</t>
  </si>
  <si>
    <t>149</t>
  </si>
  <si>
    <r>
      <rPr>
        <sz val="11"/>
        <color indexed="8"/>
        <rFont val="宋体"/>
        <charset val="134"/>
      </rPr>
      <t>45060020200018</t>
    </r>
    <r>
      <rPr>
        <sz val="11"/>
        <color indexed="8"/>
        <rFont val="宋体"/>
        <charset val="134"/>
      </rPr>
      <t>7</t>
    </r>
  </si>
  <si>
    <t xml:space="preserve">防城港市城市管理指挥中心暨业务综合楼 </t>
  </si>
  <si>
    <t>9798.459平方米</t>
  </si>
  <si>
    <t>≤14697.688平方米</t>
  </si>
  <si>
    <t>450600202000188</t>
  </si>
  <si>
    <t>150</t>
  </si>
  <si>
    <t>2020-6-19</t>
  </si>
  <si>
    <t>广西湘桂房地产开发投资有限公司</t>
  </si>
  <si>
    <t>天净沙·紫园</t>
  </si>
  <si>
    <t>55002.667平方米</t>
  </si>
  <si>
    <t>≤231000平方米</t>
  </si>
  <si>
    <t>450600202000194</t>
  </si>
  <si>
    <t>2020-06-22</t>
  </si>
  <si>
    <t>151</t>
  </si>
  <si>
    <t>450600202000189</t>
  </si>
  <si>
    <t>2020-6-20</t>
  </si>
  <si>
    <t>防城港天地和金属制品有限公司</t>
  </si>
  <si>
    <t>年产150万吨精品钢铁深加工项目</t>
  </si>
  <si>
    <t>104100.195平方米</t>
  </si>
  <si>
    <t>≥72870.14平方米且≤208200.40平方米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</si>
  <si>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201</t>
    </r>
  </si>
  <si>
    <t>2020-08-21</t>
  </si>
  <si>
    <t>152</t>
  </si>
  <si>
    <t>2020-6-30</t>
  </si>
  <si>
    <t>覃美萍</t>
  </si>
  <si>
    <t>4116.185平方米</t>
  </si>
  <si>
    <r>
      <rPr>
        <sz val="11"/>
        <rFont val="宋体"/>
        <charset val="134"/>
      </rPr>
      <t>≤6174.278</t>
    </r>
    <r>
      <rPr>
        <sz val="11"/>
        <rFont val="宋体"/>
        <charset val="134"/>
      </rPr>
      <t>平方米</t>
    </r>
  </si>
  <si>
    <t>450600202000193</t>
  </si>
  <si>
    <t>153</t>
  </si>
  <si>
    <r>
      <rPr>
        <sz val="11"/>
        <color indexed="8"/>
        <rFont val="宋体"/>
        <charset val="134"/>
      </rPr>
      <t>4</t>
    </r>
    <r>
      <rPr>
        <sz val="11"/>
        <rFont val="宋体"/>
        <charset val="134"/>
      </rPr>
      <t>50600202000192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</si>
  <si>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020-6-24</t>
    </r>
  </si>
  <si>
    <t>公园与绿地、旅馆</t>
  </si>
  <si>
    <t>68647.14平方米</t>
  </si>
  <si>
    <t>公园与绿地、旅馆用地</t>
  </si>
  <si>
    <r>
      <rPr>
        <sz val="11"/>
        <rFont val="宋体"/>
        <charset val="134"/>
      </rPr>
      <t>≤69980.728平方米</t>
    </r>
  </si>
  <si>
    <t>出让（置换）</t>
  </si>
  <si>
    <t>450600202000215</t>
  </si>
  <si>
    <t>2020-06-29</t>
  </si>
  <si>
    <t>2020-07-22</t>
  </si>
  <si>
    <t>154</t>
  </si>
  <si>
    <t xml:space="preserve">防城港市久恒铝业有限公司 </t>
  </si>
  <si>
    <t>久恒铝业年产10万吨铝合金锭项目</t>
  </si>
  <si>
    <t>20134.304平方米</t>
  </si>
  <si>
    <t>≥14094.013且≤40268.608平方米</t>
  </si>
  <si>
    <t>属于港口区的件</t>
  </si>
  <si>
    <t>155</t>
  </si>
  <si>
    <t xml:space="preserve">广西国电交通设施有限公司 </t>
  </si>
  <si>
    <t xml:space="preserve"> 工业用地</t>
  </si>
  <si>
    <t>118180.688平方米</t>
  </si>
  <si>
    <t xml:space="preserve">防城港交通设施标准件总部基地 </t>
  </si>
  <si>
    <t>≥82726.48且≤177271.032平方米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</si>
  <si>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211</t>
    </r>
  </si>
  <si>
    <t>2020-07-02</t>
  </si>
  <si>
    <t>2020-07-13</t>
  </si>
  <si>
    <t>156</t>
  </si>
  <si>
    <t>2020-7-17</t>
  </si>
  <si>
    <t>广西深华投资有限公司</t>
  </si>
  <si>
    <t>仓储、物流</t>
  </si>
  <si>
    <t>12776.663平方米</t>
  </si>
  <si>
    <t>≥5728.946平方米且≤13749.471平方米</t>
  </si>
  <si>
    <t>450600202000205</t>
  </si>
  <si>
    <t>2020-07-08</t>
  </si>
  <si>
    <t>157</t>
  </si>
  <si>
    <t>南宁荒岛房地产开发有限公司</t>
  </si>
  <si>
    <t>46917.726平方米</t>
  </si>
  <si>
    <t>≥21873.55平方米且≤52496.52平方米</t>
  </si>
  <si>
    <t>450600202000206</t>
  </si>
  <si>
    <t>158</t>
  </si>
  <si>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50600202000200</t>
    </r>
  </si>
  <si>
    <r>
      <rPr>
        <sz val="11"/>
        <rFont val="宋体"/>
        <charset val="134"/>
      </rPr>
      <t>2020-7-</t>
    </r>
    <r>
      <rPr>
        <sz val="11"/>
        <rFont val="宋体"/>
        <charset val="134"/>
      </rPr>
      <t>6</t>
    </r>
  </si>
  <si>
    <t>禤玉玲</t>
  </si>
  <si>
    <t>80.0平方米</t>
  </si>
  <si>
    <t>348.80平方米</t>
  </si>
  <si>
    <t>450600202000207</t>
  </si>
  <si>
    <t>159</t>
  </si>
  <si>
    <t>2020-7-3</t>
  </si>
  <si>
    <t xml:space="preserve">防城港市航洋置业有限公司 </t>
  </si>
  <si>
    <t>白浪滩·航洋都市里（二期）</t>
  </si>
  <si>
    <t>157715.3745平方米</t>
  </si>
  <si>
    <t xml:space="preserve">防护绿地 、旅馆用地、零售商业用地  </t>
  </si>
  <si>
    <t>地上≤478731.4330平方米  地下≤108802.5984平方米</t>
  </si>
  <si>
    <t>450600202000208</t>
  </si>
  <si>
    <t>160</t>
  </si>
  <si>
    <t>94272.5221平方米</t>
  </si>
  <si>
    <t>社会停车场用地、娱乐用地</t>
  </si>
  <si>
    <t>地上≤82794.5333平方米  地下≤16460.6470平方米</t>
  </si>
  <si>
    <t>450600202000209</t>
  </si>
  <si>
    <t>161</t>
  </si>
  <si>
    <t>40924.270平方米</t>
  </si>
  <si>
    <t>社会停车场用地、旅馆用地、零售商业用地</t>
  </si>
  <si>
    <t>地上≤80326.6762平方米  地下≤16367.9230平方米</t>
  </si>
  <si>
    <t>450600202000210</t>
  </si>
  <si>
    <t>162</t>
  </si>
  <si>
    <t>303821.9929平方米</t>
  </si>
  <si>
    <t>社会停车场用地、娱乐用地、公园绿地</t>
  </si>
  <si>
    <t>地上≤207135.2769平方米</t>
  </si>
  <si>
    <t>450600202000223</t>
  </si>
  <si>
    <t>2020-07-31</t>
  </si>
  <si>
    <t>163</t>
  </si>
  <si>
    <t>38755.5766平方米</t>
  </si>
  <si>
    <t>旅馆用地、零售商业用地</t>
  </si>
  <si>
    <t xml:space="preserve">地上≤79663.6669平方米  地下≤20781.8261平方米 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</si>
  <si>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213</t>
    </r>
  </si>
  <si>
    <t>2020-07-07</t>
  </si>
  <si>
    <t>张书学指导冯芹光</t>
  </si>
  <si>
    <t>164</t>
  </si>
  <si>
    <t>450600202000211</t>
  </si>
  <si>
    <t>2020-7-13</t>
  </si>
  <si>
    <t>防城港市森林公安局</t>
  </si>
  <si>
    <t>业务用房</t>
  </si>
  <si>
    <t>6667平方米</t>
  </si>
  <si>
    <t>办公及配套设施</t>
  </si>
  <si>
    <t>≤6000.30平方米</t>
  </si>
  <si>
    <t>涉嫌建超，转工程科处理</t>
  </si>
  <si>
    <t>2020-07-09</t>
  </si>
  <si>
    <t>2020-08-04</t>
  </si>
  <si>
    <t>165</t>
  </si>
  <si>
    <t>2020-7-7</t>
  </si>
  <si>
    <t>145217.89平方米</t>
  </si>
  <si>
    <t>≥142443.04平方米且≤427329.12平方米</t>
  </si>
  <si>
    <t>450600202000217</t>
  </si>
  <si>
    <t>166</t>
  </si>
  <si>
    <t>450600202000213</t>
  </si>
  <si>
    <t>2020-7-9</t>
  </si>
  <si>
    <t>防城港贵龙房地产开发有限公司</t>
  </si>
  <si>
    <t>旅馆、零售商业</t>
  </si>
  <si>
    <t>13455.328平方米</t>
  </si>
  <si>
    <t>≤20182.992平方米</t>
  </si>
  <si>
    <t>450600202000216</t>
  </si>
  <si>
    <t>167</t>
  </si>
  <si>
    <t>2020-7-15</t>
  </si>
  <si>
    <t>广西川金诺化工有限公司</t>
  </si>
  <si>
    <t xml:space="preserve">湿法磷酸净化及精细磷酸盐项目 </t>
  </si>
  <si>
    <t xml:space="preserve">304790.39平方米 </t>
  </si>
  <si>
    <t>≥148786.96且≤371967.41平方米</t>
  </si>
  <si>
    <t>450600202000218</t>
  </si>
  <si>
    <t>2020-07-27</t>
  </si>
  <si>
    <t>168</t>
  </si>
  <si>
    <t xml:space="preserve">广西环盛环境科技有限公司 </t>
  </si>
  <si>
    <t>防城港产城融合--固体废弃物综合处置中心</t>
  </si>
  <si>
    <t>171036.93平方米</t>
  </si>
  <si>
    <t>≥119725.85且≤342073.86平方米</t>
  </si>
  <si>
    <t>450600202000197</t>
  </si>
  <si>
    <t>169</t>
  </si>
  <si>
    <t xml:space="preserve">广西盛灿贸易有限公司 </t>
  </si>
  <si>
    <t xml:space="preserve">北部湾钢材交易中心 </t>
  </si>
  <si>
    <t>129203.93平方米</t>
  </si>
  <si>
    <t>≥103363.144平方米，且≤193805.895平方米</t>
  </si>
  <si>
    <t>450600202000195</t>
  </si>
  <si>
    <t>170</t>
  </si>
  <si>
    <t>2020-7-22</t>
  </si>
  <si>
    <t>防城港玉龙房地产开发有限责任公司</t>
  </si>
  <si>
    <t>旅馆、零售商业用地</t>
  </si>
  <si>
    <t>20223.368平方米</t>
  </si>
  <si>
    <t>≤27080.658平方米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</si>
  <si>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196</t>
    </r>
  </si>
  <si>
    <t>171</t>
  </si>
  <si>
    <t>450600202000228</t>
  </si>
  <si>
    <t>2020-7-30</t>
  </si>
  <si>
    <t>广西物产冷链物流有限公司</t>
  </si>
  <si>
    <t>广西北部湾国际生鲜冷链园区项目（一期）</t>
  </si>
  <si>
    <t>398183.672平方米</t>
  </si>
  <si>
    <t>≥318546.94且≤597275.51平方米</t>
  </si>
  <si>
    <t>450600202000227</t>
  </si>
  <si>
    <t>2020-08-07</t>
  </si>
  <si>
    <t>冯芹光</t>
  </si>
  <si>
    <t>172</t>
  </si>
  <si>
    <t>450600202000214</t>
  </si>
  <si>
    <t>2020-7-31</t>
  </si>
  <si>
    <t>王海燕</t>
  </si>
  <si>
    <t>补立项批文</t>
  </si>
  <si>
    <t>2020-07-24</t>
  </si>
  <si>
    <t>2020-08-17</t>
  </si>
  <si>
    <t>173</t>
  </si>
  <si>
    <t>≤7729.16平方米</t>
  </si>
  <si>
    <t>174</t>
  </si>
  <si>
    <t>2020-7-21</t>
  </si>
  <si>
    <t>防城港市金槟榔贸易有限公司</t>
  </si>
  <si>
    <t>商务金融、仓储、城镇住宅</t>
  </si>
  <si>
    <t>7385.455平方米</t>
  </si>
  <si>
    <t>商务金融、仓储、城镇住宅用地</t>
  </si>
  <si>
    <t>≤8862.546平方米</t>
  </si>
  <si>
    <r>
      <rPr>
        <sz val="11"/>
        <color indexed="8"/>
        <rFont val="宋体"/>
        <charset val="134"/>
      </rPr>
      <t>45060020200022</t>
    </r>
    <r>
      <rPr>
        <sz val="11"/>
        <color indexed="8"/>
        <rFont val="宋体"/>
        <charset val="134"/>
      </rPr>
      <t>8</t>
    </r>
  </si>
  <si>
    <t>2020-07-28</t>
  </si>
  <si>
    <t>韦燕燕</t>
  </si>
  <si>
    <t>175</t>
  </si>
  <si>
    <t>450600202000196</t>
  </si>
  <si>
    <t>25107.167平方米</t>
  </si>
  <si>
    <t>≤30128.6004平方米</t>
  </si>
  <si>
    <t>由防城区审批</t>
  </si>
  <si>
    <t>176</t>
  </si>
  <si>
    <t>20843.206平方米</t>
  </si>
  <si>
    <t>≤25011.847平方米</t>
  </si>
  <si>
    <t>450600202000233</t>
  </si>
  <si>
    <t>2020-08-14</t>
  </si>
  <si>
    <t>177</t>
  </si>
  <si>
    <t>450600202000224</t>
  </si>
  <si>
    <t>黄君珠</t>
  </si>
  <si>
    <t>拆迁安置</t>
  </si>
  <si>
    <t>≤389.6平方米</t>
  </si>
  <si>
    <t>450600202000235</t>
  </si>
  <si>
    <t>178</t>
  </si>
  <si>
    <t>2020-7-29</t>
  </si>
  <si>
    <t>防城港市总工会</t>
  </si>
  <si>
    <t>防城港市工人文化宫</t>
  </si>
  <si>
    <t>30887.12平方米</t>
  </si>
  <si>
    <t>文化设施用地</t>
  </si>
  <si>
    <t>≤32257.66平方米</t>
  </si>
  <si>
    <t>2020-12-29</t>
  </si>
  <si>
    <t>179</t>
  </si>
  <si>
    <t>450600202000226</t>
  </si>
  <si>
    <t>2020-8-3</t>
  </si>
  <si>
    <t>广西金川实业有限公司</t>
  </si>
  <si>
    <t>30593.82平方米</t>
  </si>
  <si>
    <t>≤37418.445平方米</t>
  </si>
  <si>
    <t>180</t>
  </si>
  <si>
    <t>450600202000229</t>
  </si>
  <si>
    <t>广西创杰教育咨询有限公司</t>
  </si>
  <si>
    <t>科教用地</t>
  </si>
  <si>
    <t>13331.90平方米</t>
  </si>
  <si>
    <t>&gt;11198.21平方米且≤16791.32平方米</t>
  </si>
  <si>
    <t>450600202000212</t>
  </si>
  <si>
    <t>181</t>
  </si>
  <si>
    <t>450600202000232</t>
  </si>
  <si>
    <t>2020-8-7</t>
  </si>
  <si>
    <t>谢晶晶</t>
  </si>
  <si>
    <t>住宅（D-42#）</t>
  </si>
  <si>
    <r>
      <rPr>
        <sz val="11"/>
        <color indexed="8"/>
        <rFont val="宋体"/>
        <charset val="134"/>
      </rPr>
      <t>图纸及报告</t>
    </r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防自然资报（2</t>
    </r>
    <r>
      <rPr>
        <sz val="11"/>
        <color indexed="8"/>
        <rFont val="宋体"/>
        <charset val="134"/>
      </rPr>
      <t>020）33号</t>
    </r>
  </si>
  <si>
    <t>2020-08-12</t>
  </si>
  <si>
    <t>182</t>
  </si>
  <si>
    <t>450600202000231</t>
  </si>
  <si>
    <t>2020-8-5</t>
  </si>
  <si>
    <t>钟东</t>
  </si>
  <si>
    <t>450600202000241</t>
  </si>
  <si>
    <t>2020-08-18</t>
  </si>
  <si>
    <t>183</t>
  </si>
  <si>
    <t>450600202000096</t>
  </si>
  <si>
    <t>钟伟、施崇婉、廖赟、苏彩丽、施崇娉</t>
  </si>
  <si>
    <t>3345.921平方米</t>
  </si>
  <si>
    <t>&gt;3345.921平方米且≤5018.881平方米</t>
  </si>
  <si>
    <t>450600202000244</t>
  </si>
  <si>
    <t>2020-08-31</t>
  </si>
  <si>
    <t>184</t>
  </si>
  <si>
    <t>2020-8-12</t>
  </si>
  <si>
    <t>防城港市第一人民医院</t>
  </si>
  <si>
    <t>防城港市第一人民医院迁建项目</t>
  </si>
  <si>
    <t>90383.59平方米</t>
  </si>
  <si>
    <t>医疗卫生用地</t>
  </si>
  <si>
    <t>≤120217.44平方米</t>
  </si>
  <si>
    <t>450600202000242</t>
  </si>
  <si>
    <t>185</t>
  </si>
  <si>
    <t>450600202000236</t>
  </si>
  <si>
    <t>邓海峰</t>
  </si>
  <si>
    <t>108平方米</t>
  </si>
  <si>
    <t>432平方米</t>
  </si>
  <si>
    <t>2021-04-01</t>
  </si>
  <si>
    <t>186</t>
  </si>
  <si>
    <t>450600202000237</t>
  </si>
  <si>
    <t>96平方米</t>
  </si>
  <si>
    <t>384平方米</t>
  </si>
  <si>
    <t>187</t>
  </si>
  <si>
    <t>450600202000238</t>
  </si>
  <si>
    <t>2020-8-20</t>
  </si>
  <si>
    <t>吕锡珍</t>
  </si>
  <si>
    <t>450600202000251</t>
  </si>
  <si>
    <t>188</t>
  </si>
  <si>
    <t>2020-8-18</t>
  </si>
  <si>
    <t>防城港柳钢物流有限公司</t>
  </si>
  <si>
    <t>柳钢多元产业园钢材大市场一期项目</t>
  </si>
  <si>
    <t>396312.06平方米</t>
  </si>
  <si>
    <t>仓储、工业用地</t>
  </si>
  <si>
    <t>≥277418.44且≤594468.08平方米</t>
  </si>
  <si>
    <t>450600202000248</t>
  </si>
  <si>
    <t>189</t>
  </si>
  <si>
    <t>450600202000201</t>
  </si>
  <si>
    <t>2020-6-23</t>
  </si>
  <si>
    <t>防城港市防城区水营街道办大王江村针鱼岭生产组</t>
  </si>
  <si>
    <t>集体生产留用地</t>
  </si>
  <si>
    <t>46668.174平方米</t>
  </si>
  <si>
    <t>≤97505.5575平方米</t>
  </si>
  <si>
    <t>450600202000249</t>
  </si>
  <si>
    <t>2020-09-07</t>
  </si>
  <si>
    <t>190</t>
  </si>
  <si>
    <t>广西港祺投资有限公司</t>
  </si>
  <si>
    <t>防城港恒大悦澜湾</t>
  </si>
  <si>
    <t>82360.53平方米</t>
  </si>
  <si>
    <t>≤215691.20平方米</t>
  </si>
  <si>
    <t>450600202000246</t>
  </si>
  <si>
    <t>2020-08-19</t>
  </si>
  <si>
    <t>2020-09-04</t>
  </si>
  <si>
    <t>191</t>
  </si>
  <si>
    <t>2020-8-17</t>
  </si>
  <si>
    <t>广西海达新祥能源投资有限责任公司（遗失补办）</t>
  </si>
  <si>
    <t>时代明城</t>
  </si>
  <si>
    <t>6500.06平方米</t>
  </si>
  <si>
    <t>≤19500平方米</t>
  </si>
  <si>
    <t>2020-08-20</t>
  </si>
  <si>
    <t>192</t>
  </si>
  <si>
    <t>2020-8-21</t>
  </si>
  <si>
    <t>防城港市榕鼎金属制品有限公司</t>
  </si>
  <si>
    <t>榕鼎防城港镀锌钢生产基地项目</t>
  </si>
  <si>
    <t>121901.949平方米</t>
  </si>
  <si>
    <t>≥85331.364且≤243803.90平方米</t>
  </si>
  <si>
    <t>450600202000247</t>
  </si>
  <si>
    <t>193</t>
  </si>
  <si>
    <t>450600202000239</t>
  </si>
  <si>
    <t>巫振兴</t>
  </si>
  <si>
    <t>住宅（C-10#）</t>
  </si>
  <si>
    <t>450600202000250</t>
  </si>
  <si>
    <t>2020-08-24</t>
  </si>
  <si>
    <t>194</t>
  </si>
  <si>
    <t>450600202000240</t>
  </si>
  <si>
    <t>胡诞城</t>
  </si>
  <si>
    <t>住宅（C-11#）</t>
  </si>
  <si>
    <t>450600202000265</t>
  </si>
  <si>
    <t>2020-09-14</t>
  </si>
  <si>
    <t>195</t>
  </si>
  <si>
    <t>2020-8-27</t>
  </si>
  <si>
    <t>防城港市苏兴新材料科技有限公司</t>
  </si>
  <si>
    <t>新型环保型化学原料（分散染料）项目</t>
  </si>
  <si>
    <t>33259.209平方米</t>
  </si>
  <si>
    <t>≥19955.53且≤49888.81平方米</t>
  </si>
  <si>
    <t>2021-06-10</t>
  </si>
  <si>
    <t>转防城区</t>
  </si>
  <si>
    <t>196</t>
  </si>
  <si>
    <t>2020-8-26</t>
  </si>
  <si>
    <t>广西富瀚房地产开发有限公司</t>
  </si>
  <si>
    <t>河姆渡陆海豪庭</t>
  </si>
  <si>
    <t>79104.14平方米</t>
  </si>
  <si>
    <t>&gt;79100.283平方米且≤237300.849平方米</t>
  </si>
  <si>
    <t>450600202000262</t>
  </si>
  <si>
    <t>2020-09-01</t>
  </si>
  <si>
    <t>2020-09-21</t>
  </si>
  <si>
    <t>197</t>
  </si>
  <si>
    <t>2020-8-28</t>
  </si>
  <si>
    <t>零售商业、商务金融、城镇住宅用地</t>
  </si>
  <si>
    <t>&gt;25593.346平方米且≤89576.711平方米</t>
  </si>
  <si>
    <t>450600202000254</t>
  </si>
  <si>
    <t>198</t>
  </si>
  <si>
    <t>广西华仞生物工程技术有限公司</t>
  </si>
  <si>
    <t>广西华仞CDMO项目</t>
  </si>
  <si>
    <t>36354.67平方米</t>
  </si>
  <si>
    <t>一类工业用地</t>
  </si>
  <si>
    <t>≥29083.74且≤72709.34平方米</t>
  </si>
  <si>
    <t>450600202000253</t>
  </si>
  <si>
    <t>199</t>
  </si>
  <si>
    <t>广西太华医药有限责任公司</t>
  </si>
  <si>
    <t>防城港市现代医药物流配送中心项目</t>
  </si>
  <si>
    <t>10002.191平方米</t>
  </si>
  <si>
    <t>≥8001.753且≤15003.287平方米</t>
  </si>
  <si>
    <t>450600202000258</t>
  </si>
  <si>
    <t>2020-09-02</t>
  </si>
  <si>
    <t>200</t>
  </si>
  <si>
    <t>450600202000261</t>
  </si>
  <si>
    <t>2020-9-4</t>
  </si>
  <si>
    <t>陆怡日</t>
  </si>
  <si>
    <t>450600202000259</t>
  </si>
  <si>
    <t>201</t>
  </si>
  <si>
    <r>
      <rPr>
        <sz val="11"/>
        <color indexed="8"/>
        <rFont val="宋体"/>
        <charset val="134"/>
      </rPr>
      <t>4506002020002</t>
    </r>
    <r>
      <rPr>
        <sz val="11"/>
        <color indexed="8"/>
        <rFont val="宋体"/>
        <charset val="134"/>
      </rPr>
      <t>46</t>
    </r>
  </si>
  <si>
    <t>防城港市金地房地产有限公司</t>
  </si>
  <si>
    <t>商务金融、城镇住宅</t>
  </si>
  <si>
    <t>19999.04平方米</t>
  </si>
  <si>
    <t>商务金融用地、城镇住宅用地</t>
  </si>
  <si>
    <t>＜18621.253平方米且≤111727.518平方米</t>
  </si>
  <si>
    <t>450600202000260</t>
  </si>
  <si>
    <t>202</t>
  </si>
  <si>
    <r>
      <rPr>
        <sz val="11"/>
        <color indexed="8"/>
        <rFont val="宋体"/>
        <charset val="134"/>
      </rPr>
      <t>45060020200025</t>
    </r>
    <r>
      <rPr>
        <sz val="11"/>
        <color indexed="8"/>
        <rFont val="宋体"/>
        <charset val="134"/>
      </rPr>
      <t>3</t>
    </r>
  </si>
  <si>
    <t>2020-9-2</t>
  </si>
  <si>
    <t>防城港市新城投资集团有限责任公司</t>
  </si>
  <si>
    <t>防城区扶贫创业园项目</t>
  </si>
  <si>
    <t>54306.50平方米</t>
  </si>
  <si>
    <r>
      <rPr>
        <sz val="11"/>
        <rFont val="宋体"/>
        <charset val="134"/>
      </rPr>
      <t>≥4</t>
    </r>
    <r>
      <rPr>
        <sz val="11"/>
        <rFont val="宋体"/>
        <charset val="134"/>
      </rPr>
      <t>3445.20</t>
    </r>
    <r>
      <rPr>
        <sz val="11"/>
        <rFont val="宋体"/>
        <charset val="134"/>
      </rPr>
      <t>且≤</t>
    </r>
    <r>
      <rPr>
        <sz val="11"/>
        <rFont val="宋体"/>
        <charset val="134"/>
      </rPr>
      <t>108613.00</t>
    </r>
    <r>
      <rPr>
        <sz val="11"/>
        <rFont val="宋体"/>
        <charset val="134"/>
      </rPr>
      <t>平方米</t>
    </r>
  </si>
  <si>
    <t>450600202000263</t>
  </si>
  <si>
    <t>203</t>
  </si>
  <si>
    <t>450600202000255</t>
  </si>
  <si>
    <t>2020-8-15</t>
  </si>
  <si>
    <t>物流、仓储</t>
  </si>
  <si>
    <t>199971.795平方米</t>
  </si>
  <si>
    <t>≤299957.693平方米</t>
  </si>
  <si>
    <t>周沛鸿转赵满仪</t>
  </si>
  <si>
    <t>450600202000267</t>
  </si>
  <si>
    <t>204</t>
  </si>
  <si>
    <t>450600202000256</t>
  </si>
  <si>
    <t>港口、码头</t>
  </si>
  <si>
    <t>460901.584平方米</t>
  </si>
  <si>
    <t>≤684719.616平方米</t>
  </si>
  <si>
    <t>450600202000270</t>
  </si>
  <si>
    <t>2020-09-11</t>
  </si>
  <si>
    <t>205</t>
  </si>
  <si>
    <t>450600202000257</t>
  </si>
  <si>
    <t>673164.464平方米</t>
  </si>
  <si>
    <t>≤925363.047平方米</t>
  </si>
  <si>
    <t>450600202000307</t>
  </si>
  <si>
    <t>2020-09-28</t>
  </si>
  <si>
    <t>206</t>
  </si>
  <si>
    <t>防城港市光坡安置区棚户区改造  城东新区建设项目</t>
  </si>
  <si>
    <t>80798.59平方米</t>
  </si>
  <si>
    <t>≥74261.25且≤139611.15平方米</t>
  </si>
  <si>
    <t>450600202000275</t>
  </si>
  <si>
    <t>2020-09-15</t>
  </si>
  <si>
    <t>2020-10-09</t>
  </si>
  <si>
    <t>207</t>
  </si>
  <si>
    <t>2020-9-3</t>
  </si>
  <si>
    <t>广西港俊物资回收有限公司</t>
  </si>
  <si>
    <t>港俊金属循环利用产业园</t>
  </si>
  <si>
    <t>66447.354平方米</t>
  </si>
  <si>
    <t>≥46513.15且≤132894.71平方米</t>
  </si>
  <si>
    <t>2020-09-17</t>
  </si>
  <si>
    <t>208</t>
  </si>
  <si>
    <t>广西科栖实业有限公司</t>
  </si>
  <si>
    <t>科栖小微产业园</t>
  </si>
  <si>
    <t>23740.89平方米</t>
  </si>
  <si>
    <t>≥18992.71且≤47481.79平方米</t>
  </si>
  <si>
    <t>2020-09-22</t>
  </si>
  <si>
    <t>2020-09-23</t>
  </si>
  <si>
    <t>209</t>
  </si>
  <si>
    <t>14770.58平方米</t>
  </si>
  <si>
    <t>≥11816.46且≤29541.16平方米</t>
  </si>
  <si>
    <t>450600202000273</t>
  </si>
  <si>
    <t>2020-09-25</t>
  </si>
  <si>
    <t>2020-10-10</t>
  </si>
  <si>
    <t>210</t>
  </si>
  <si>
    <t>2020-9-9</t>
  </si>
  <si>
    <t>三类工业</t>
  </si>
  <si>
    <t>208093.42平方米</t>
  </si>
  <si>
    <t>≥115403且≤288508平方米</t>
  </si>
  <si>
    <t>450600202000274</t>
  </si>
  <si>
    <t>211</t>
  </si>
  <si>
    <t>防城港市丰泰置业有限公司</t>
  </si>
  <si>
    <t>蓝光·恒泰雍锦湾</t>
  </si>
  <si>
    <t>38849.07平方米</t>
  </si>
  <si>
    <t>≤135316.409平方米</t>
  </si>
  <si>
    <t>212</t>
  </si>
  <si>
    <t>柳钢多元产业园防城港金属回收产业园项目</t>
  </si>
  <si>
    <t>52666.82平方米</t>
  </si>
  <si>
    <t>≥36866.77且≤105333.64平方米</t>
  </si>
  <si>
    <t>2020-09-27</t>
  </si>
  <si>
    <t>张书学转韦燕燕</t>
  </si>
  <si>
    <t>213</t>
  </si>
  <si>
    <t>450600202000266</t>
  </si>
  <si>
    <t>广西尚校房地产开发有限公司</t>
  </si>
  <si>
    <t>9333.122平方米</t>
  </si>
  <si>
    <t>≤93331.22平方米</t>
  </si>
  <si>
    <t>214</t>
  </si>
  <si>
    <t>高安市绵阳汽车运输有限责任公司、安达派仓储（防城港）有限公司</t>
  </si>
  <si>
    <t>工业、仓储</t>
  </si>
  <si>
    <t>159347.48平方米</t>
  </si>
  <si>
    <t>工业用地、仓储用地</t>
  </si>
  <si>
    <t>≤199369.278平方米</t>
  </si>
  <si>
    <t>450600202000277</t>
  </si>
  <si>
    <t>215</t>
  </si>
  <si>
    <t>2020-9-21</t>
  </si>
  <si>
    <t>防城港市熙和房地产开发有限公司</t>
  </si>
  <si>
    <t>天净沙·紫园项目</t>
  </si>
  <si>
    <t>450600202000278</t>
  </si>
  <si>
    <t>216</t>
  </si>
  <si>
    <t>2020-9-28</t>
  </si>
  <si>
    <t>防城港市港口区新围安置区项目</t>
  </si>
  <si>
    <t>296622.74平方米</t>
  </si>
  <si>
    <t>≥235825.82且≤589564.55平方米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</si>
  <si>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279</t>
    </r>
  </si>
  <si>
    <t>217</t>
  </si>
  <si>
    <t>2020-9-15</t>
  </si>
  <si>
    <t>防城港市李子潭一级公路冲湴</t>
  </si>
  <si>
    <t>21540.59平方米</t>
  </si>
  <si>
    <t>≤43081.186平方米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</si>
  <si>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280</t>
    </r>
  </si>
  <si>
    <t>218</t>
  </si>
  <si>
    <t>防城港市防城区长榄岛安置小区</t>
  </si>
  <si>
    <t>56185.22平方米</t>
  </si>
  <si>
    <t>≤123607.49平方米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</si>
  <si>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281</t>
    </r>
  </si>
  <si>
    <t>219</t>
  </si>
  <si>
    <t>450600202000279</t>
  </si>
  <si>
    <t>防城港市防城区城南村大塘江组</t>
  </si>
  <si>
    <t>11467.87平方米</t>
  </si>
  <si>
    <t>≤22935.74平方米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</si>
  <si>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282</t>
    </r>
  </si>
  <si>
    <t>220</t>
  </si>
  <si>
    <t>450600202000280</t>
  </si>
  <si>
    <t>16667.51平方米</t>
  </si>
  <si>
    <t>≤36668.52平方米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</si>
  <si>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283</t>
    </r>
  </si>
  <si>
    <t>221</t>
  </si>
  <si>
    <t>450600202000281</t>
  </si>
  <si>
    <t>城南新区铁路沿线宅基地安置点（一区至五区）</t>
  </si>
  <si>
    <t>93447.51平方米</t>
  </si>
  <si>
    <t>≥63696.67平方米且≤191090.01平方米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</si>
  <si>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284</t>
    </r>
  </si>
  <si>
    <t>222</t>
  </si>
  <si>
    <t>450600202000282</t>
  </si>
  <si>
    <t>新村组安置小区（佛堂一期）</t>
  </si>
  <si>
    <t>16296.55平方米</t>
  </si>
  <si>
    <t>≥16296.55 平方米且≤35852.41平方米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</si>
  <si>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285</t>
    </r>
  </si>
  <si>
    <t>223</t>
  </si>
  <si>
    <t>450600202000283</t>
  </si>
  <si>
    <t>佛堂村到来组</t>
  </si>
  <si>
    <t>15816.26平方米（合23.72亩）</t>
  </si>
  <si>
    <t>≥15816.26平方米且≤34795.77平方米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</si>
  <si>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286</t>
    </r>
  </si>
  <si>
    <t>224</t>
  </si>
  <si>
    <t>450600202000284</t>
  </si>
  <si>
    <t>坜头西安置点</t>
  </si>
  <si>
    <t>27505.61平方米</t>
  </si>
  <si>
    <t>≥27351.34且≤60172.95平方米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</si>
  <si>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287</t>
    </r>
  </si>
  <si>
    <t>225</t>
  </si>
  <si>
    <t>450600202000285</t>
  </si>
  <si>
    <r>
      <rPr>
        <sz val="11"/>
        <rFont val="宋体"/>
        <charset val="134"/>
      </rPr>
      <t>老苏塘</t>
    </r>
    <r>
      <rPr>
        <sz val="12"/>
        <color indexed="8"/>
        <rFont val="宋体"/>
        <charset val="134"/>
      </rPr>
      <t>B组团</t>
    </r>
  </si>
  <si>
    <t>30644.78平方米</t>
  </si>
  <si>
    <t>≥30393.35且≤91180.05平方米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</si>
  <si>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288</t>
    </r>
  </si>
  <si>
    <t>226</t>
  </si>
  <si>
    <t>450600202000286</t>
  </si>
  <si>
    <t>市墨鱼港安置小鱼</t>
  </si>
  <si>
    <t>19801.07平方米</t>
  </si>
  <si>
    <t>≥19801.07且≤39602.14平方米</t>
  </si>
  <si>
    <r>
      <rPr>
        <sz val="11"/>
        <color indexed="8"/>
        <rFont val="宋体"/>
        <charset val="134"/>
      </rPr>
      <t>4506002020002</t>
    </r>
    <r>
      <rPr>
        <sz val="11"/>
        <color indexed="8"/>
        <rFont val="宋体"/>
        <charset val="134"/>
      </rPr>
      <t>89</t>
    </r>
  </si>
  <si>
    <t>2020-09-30</t>
  </si>
  <si>
    <t>2020-10-14</t>
  </si>
  <si>
    <t>227</t>
  </si>
  <si>
    <t>450600202000287</t>
  </si>
  <si>
    <t>城南安置小区兵老坝组团</t>
  </si>
  <si>
    <t>32923.19平方米</t>
  </si>
  <si>
    <t>≥31616.09且≤94848.27平方米</t>
  </si>
  <si>
    <t>228</t>
  </si>
  <si>
    <t>450600202000288</t>
  </si>
  <si>
    <t>上三滩安置小区</t>
  </si>
  <si>
    <t>7014.012平方米</t>
  </si>
  <si>
    <t>≤15430.826平方米</t>
  </si>
  <si>
    <t>229</t>
  </si>
  <si>
    <t>2020-9-27</t>
  </si>
  <si>
    <t>广西港拓机械设备有限公司</t>
  </si>
  <si>
    <t>年产100万吨钢棒项目</t>
  </si>
  <si>
    <t>58142.72平方米</t>
  </si>
  <si>
    <t>≥40699.90且≤116285.44平方米</t>
  </si>
  <si>
    <t>450600202000306</t>
  </si>
  <si>
    <t>2020-10-26</t>
  </si>
  <si>
    <t>230</t>
  </si>
  <si>
    <t>防城港高新区投资发展有限公司</t>
  </si>
  <si>
    <t>中国（防城港）国际医学开放试验区医学创新赋能产业园项目、高新兰亭项目</t>
  </si>
  <si>
    <t>77103.97平方米</t>
  </si>
  <si>
    <t>科研、零售商业、城镇住宅用地</t>
  </si>
  <si>
    <t>≤308415.88平方米</t>
  </si>
  <si>
    <t>231</t>
  </si>
  <si>
    <t>450600202000291</t>
  </si>
  <si>
    <t>2020-10-12</t>
  </si>
  <si>
    <t>广西联储新材料科技有限公司</t>
  </si>
  <si>
    <t>6000t/a钒电解液短流程清洁制备产业化示范</t>
  </si>
  <si>
    <t>54916.21平方米</t>
  </si>
  <si>
    <t>≥32949.73且≤82374.32平方米</t>
  </si>
  <si>
    <t>232</t>
  </si>
  <si>
    <t>450600202000289</t>
  </si>
  <si>
    <t>2020-10-9</t>
  </si>
  <si>
    <t>广西康嘉门业有限责任公司</t>
  </si>
  <si>
    <t>广西康嘉门业有限责任公司年产30万樘防盗门项目</t>
  </si>
  <si>
    <t>39006.96平方米</t>
  </si>
  <si>
    <t>≥273044.87且≤78013.93平方米</t>
  </si>
  <si>
    <t>450600202000294-302</t>
  </si>
  <si>
    <t>梁仁练、冯芹光、韦燕燕</t>
  </si>
  <si>
    <t>233</t>
  </si>
  <si>
    <t>2020-10-15</t>
  </si>
  <si>
    <t>防城港市妇幼保健院</t>
  </si>
  <si>
    <t>防城港市妇幼保健院项目、示范性托育服务中心项目</t>
  </si>
  <si>
    <t>36877.939平方米</t>
  </si>
  <si>
    <t>≤47513.607平方米</t>
  </si>
  <si>
    <r>
      <rPr>
        <sz val="11"/>
        <color indexed="8"/>
        <rFont val="宋体"/>
        <charset val="134"/>
      </rPr>
      <t>45060020200029</t>
    </r>
    <r>
      <rPr>
        <sz val="11"/>
        <color indexed="8"/>
        <rFont val="宋体"/>
        <charset val="134"/>
      </rPr>
      <t>5</t>
    </r>
  </si>
  <si>
    <t>234</t>
  </si>
  <si>
    <t>450600202000290</t>
  </si>
  <si>
    <t>张振锋</t>
  </si>
  <si>
    <t>137.47平方米</t>
  </si>
  <si>
    <t>≤962.29平方米</t>
  </si>
  <si>
    <r>
      <rPr>
        <sz val="11"/>
        <color indexed="8"/>
        <rFont val="宋体"/>
        <charset val="134"/>
      </rPr>
      <t>45060020200029</t>
    </r>
    <r>
      <rPr>
        <sz val="11"/>
        <color indexed="8"/>
        <rFont val="宋体"/>
        <charset val="134"/>
      </rPr>
      <t>6</t>
    </r>
  </si>
  <si>
    <t>235</t>
  </si>
  <si>
    <t>广西防城港华粮仓储有限公司</t>
  </si>
  <si>
    <t>110341.61平方米</t>
  </si>
  <si>
    <t>≤110341.61平方米</t>
  </si>
  <si>
    <r>
      <rPr>
        <sz val="11"/>
        <color indexed="8"/>
        <rFont val="宋体"/>
        <charset val="134"/>
      </rPr>
      <t>45060020200029</t>
    </r>
    <r>
      <rPr>
        <sz val="11"/>
        <color indexed="8"/>
        <rFont val="宋体"/>
        <charset val="134"/>
      </rPr>
      <t>7</t>
    </r>
  </si>
  <si>
    <t>236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</si>
  <si>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305</t>
    </r>
  </si>
  <si>
    <r>
      <rPr>
        <sz val="11"/>
        <rFont val="宋体"/>
        <charset val="134"/>
      </rPr>
      <t>2020-10-</t>
    </r>
    <r>
      <rPr>
        <sz val="11"/>
        <rFont val="宋体"/>
        <charset val="134"/>
      </rPr>
      <t>22</t>
    </r>
  </si>
  <si>
    <t>防城港恒冠房地产开发有限公司</t>
  </si>
  <si>
    <t>191491.72平方米</t>
  </si>
  <si>
    <t>≤1049874.72平方米</t>
  </si>
  <si>
    <t>吴亮：15307701530</t>
  </si>
  <si>
    <r>
      <rPr>
        <sz val="11"/>
        <color indexed="8"/>
        <rFont val="宋体"/>
        <charset val="134"/>
      </rPr>
      <t>45060020200029</t>
    </r>
    <r>
      <rPr>
        <sz val="11"/>
        <color indexed="8"/>
        <rFont val="宋体"/>
        <charset val="134"/>
      </rPr>
      <t>8</t>
    </r>
  </si>
  <si>
    <t>237</t>
  </si>
  <si>
    <r>
      <rPr>
        <sz val="11"/>
        <color indexed="8"/>
        <rFont val="宋体"/>
        <charset val="134"/>
      </rPr>
      <t>45060020200027</t>
    </r>
    <r>
      <rPr>
        <sz val="11"/>
        <color indexed="8"/>
        <rFont val="宋体"/>
        <charset val="134"/>
      </rPr>
      <t>6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</si>
  <si>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020-10-10</t>
    </r>
  </si>
  <si>
    <t>防城港雄港码头有限公司</t>
  </si>
  <si>
    <t>刘少煜：19943000910</t>
  </si>
  <si>
    <r>
      <rPr>
        <sz val="11"/>
        <color indexed="8"/>
        <rFont val="宋体"/>
        <charset val="134"/>
      </rPr>
      <t>45060020200029</t>
    </r>
    <r>
      <rPr>
        <sz val="11"/>
        <color indexed="8"/>
        <rFont val="宋体"/>
        <charset val="134"/>
      </rPr>
      <t>9</t>
    </r>
  </si>
  <si>
    <t>238</t>
  </si>
  <si>
    <t>450600202000303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</si>
  <si>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020-10-20</t>
    </r>
  </si>
  <si>
    <t>防城港市港口区光坡镇中学</t>
  </si>
  <si>
    <t>防城港市港口区光坡镇中学扩建项目</t>
  </si>
  <si>
    <r>
      <rPr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1090.31平方米</t>
    </r>
  </si>
  <si>
    <t>≤47842.17平方米</t>
  </si>
  <si>
    <t>450600202000300</t>
  </si>
  <si>
    <t>239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</si>
  <si>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020-10-26</t>
    </r>
  </si>
  <si>
    <t>防城港宝能新材料有限公司</t>
  </si>
  <si>
    <t>防城港市经开区工业管材产业园项目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</si>
  <si>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  <scheme val="minor"/>
      </rPr>
      <t>6674.45平方米</t>
    </r>
  </si>
  <si>
    <t>≥44323.773且≤126639.352平方米</t>
  </si>
  <si>
    <t>450600202000301</t>
  </si>
  <si>
    <t>240</t>
  </si>
  <si>
    <t>450600202000310</t>
  </si>
  <si>
    <t>2020-10-27</t>
  </si>
  <si>
    <t>广西桂海实业集团有限公司</t>
  </si>
  <si>
    <t>桂海东盟商贸中心家居建材城</t>
  </si>
  <si>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7431.04平方米</t>
    </r>
  </si>
  <si>
    <t>＞36830.10平方米且≤110490.3平方米</t>
  </si>
  <si>
    <t>沈刚新：13877088527</t>
  </si>
  <si>
    <t>450600202000302</t>
  </si>
  <si>
    <t>241</t>
  </si>
  <si>
    <t>450600202000311</t>
  </si>
  <si>
    <t>95583.08平方米</t>
  </si>
  <si>
    <t>＞87418.04平方米，且≤262254.12平方米</t>
  </si>
  <si>
    <t>242</t>
  </si>
  <si>
    <t>450600202000312</t>
  </si>
  <si>
    <t>桂海东盟商贸中心二期</t>
  </si>
  <si>
    <t>4915.84平方米</t>
  </si>
  <si>
    <t>≤7244.26平方米</t>
  </si>
  <si>
    <t>450600202000292</t>
  </si>
  <si>
    <t>2020-12-25</t>
  </si>
  <si>
    <t>243</t>
  </si>
  <si>
    <t>2020-10-23</t>
  </si>
  <si>
    <t>防城港市沿诚房地产有限公司</t>
  </si>
  <si>
    <t>13334.04平方米（合20亩）</t>
  </si>
  <si>
    <t>＞13334.04平方米，且≤20001.06平方米</t>
  </si>
  <si>
    <t>450600202000304</t>
  </si>
  <si>
    <t>2020-12-18</t>
  </si>
  <si>
    <t>244</t>
  </si>
  <si>
    <t>450600202000321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</si>
  <si>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020-11-3</t>
    </r>
  </si>
  <si>
    <t>陈一坚</t>
  </si>
  <si>
    <t>黄馨文：18977032288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</si>
  <si>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322</t>
    </r>
  </si>
  <si>
    <t>2020-11-19</t>
  </si>
  <si>
    <t>245</t>
  </si>
  <si>
    <t>450600202000326</t>
  </si>
  <si>
    <t>2020-11-10</t>
  </si>
  <si>
    <t>防城港市港口区宇远投资有限公司</t>
  </si>
  <si>
    <t>防城港经开区产业服务中心项目</t>
  </si>
  <si>
    <t>66793.42平方米</t>
  </si>
  <si>
    <t>≥50161.95且≤150485.94平方米</t>
  </si>
  <si>
    <t>廖芳：18777042206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</si>
  <si>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034</t>
    </r>
  </si>
  <si>
    <t>2021-03-25</t>
  </si>
  <si>
    <t>赵满仪转金亮</t>
  </si>
  <si>
    <t>246</t>
  </si>
  <si>
    <t>450600202000309</t>
  </si>
  <si>
    <t>2020-08-10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</si>
  <si>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020-11-10</t>
    </r>
  </si>
  <si>
    <t>张轩源</t>
  </si>
  <si>
    <t>306.57平方米</t>
  </si>
  <si>
    <t>969.60平方米</t>
  </si>
  <si>
    <r>
      <rPr>
        <sz val="11"/>
        <color indexed="8"/>
        <rFont val="宋体"/>
        <charset val="134"/>
      </rPr>
      <t>450600202000</t>
    </r>
    <r>
      <rPr>
        <sz val="11"/>
        <color indexed="8"/>
        <rFont val="宋体"/>
        <charset val="134"/>
      </rPr>
      <t>035</t>
    </r>
  </si>
  <si>
    <t>247</t>
  </si>
  <si>
    <t>450600202000322</t>
  </si>
  <si>
    <t>防城港市福满地物业投资开发有限公司</t>
  </si>
  <si>
    <t>65606.41平方米(合98.4亩）</t>
  </si>
  <si>
    <r>
      <rPr>
        <sz val="11"/>
        <rFont val="宋体"/>
        <charset val="134"/>
        <scheme val="minor"/>
      </rPr>
      <t>≤9</t>
    </r>
    <r>
      <rPr>
        <sz val="11"/>
        <rFont val="宋体"/>
        <charset val="134"/>
        <scheme val="minor"/>
      </rPr>
      <t>8409.6</t>
    </r>
    <r>
      <rPr>
        <sz val="11"/>
        <rFont val="宋体"/>
        <charset val="134"/>
        <scheme val="minor"/>
      </rPr>
      <t>平方米</t>
    </r>
  </si>
  <si>
    <t>450600202000305</t>
  </si>
  <si>
    <t>2020-10-19</t>
  </si>
  <si>
    <t>248</t>
  </si>
  <si>
    <t>450600202000325</t>
  </si>
  <si>
    <t>广西海世通食品股份有限公司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</si>
  <si>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8645.81平方米</t>
    </r>
  </si>
  <si>
    <r>
      <rPr>
        <sz val="11"/>
        <rFont val="宋体"/>
        <charset val="134"/>
        <scheme val="minor"/>
      </rPr>
      <t>≤33562.46</t>
    </r>
    <r>
      <rPr>
        <sz val="11"/>
        <rFont val="宋体"/>
        <charset val="134"/>
        <scheme val="minor"/>
      </rPr>
      <t>平方米</t>
    </r>
  </si>
  <si>
    <t>2020-10-21</t>
  </si>
  <si>
    <t>2020-11-03</t>
  </si>
  <si>
    <t>249</t>
  </si>
  <si>
    <t>450600202000324</t>
  </si>
  <si>
    <t>2020-10-28</t>
  </si>
  <si>
    <t>周克凡、许振宇</t>
  </si>
  <si>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39.95平方米</t>
    </r>
  </si>
  <si>
    <t>≤407.94平方米</t>
  </si>
  <si>
    <r>
      <rPr>
        <sz val="11"/>
        <color indexed="8"/>
        <rFont val="宋体"/>
        <charset val="134"/>
      </rPr>
      <t>45060020200031</t>
    </r>
    <r>
      <rPr>
        <sz val="11"/>
        <color indexed="8"/>
        <rFont val="宋体"/>
        <charset val="134"/>
      </rPr>
      <t>1</t>
    </r>
  </si>
  <si>
    <t>250</t>
  </si>
  <si>
    <t>450600202000313</t>
  </si>
  <si>
    <t>2020-11-17</t>
  </si>
  <si>
    <t>579.34平方米</t>
  </si>
  <si>
    <r>
      <rPr>
        <sz val="11"/>
        <rFont val="宋体"/>
        <charset val="134"/>
        <scheme val="minor"/>
      </rPr>
      <t>≤6</t>
    </r>
    <r>
      <rPr>
        <sz val="11"/>
        <rFont val="宋体"/>
        <charset val="134"/>
        <scheme val="minor"/>
      </rPr>
      <t>95.208</t>
    </r>
    <r>
      <rPr>
        <sz val="11"/>
        <rFont val="宋体"/>
        <charset val="134"/>
        <scheme val="minor"/>
      </rPr>
      <t>平方米</t>
    </r>
  </si>
  <si>
    <t>251</t>
  </si>
  <si>
    <t>450600202000323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</si>
  <si>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020-11-5</t>
    </r>
  </si>
  <si>
    <t>2020-11-16</t>
  </si>
  <si>
    <t>防城港市文昌小学</t>
  </si>
  <si>
    <t>7059.31平方米</t>
  </si>
  <si>
    <t>≥2823.72平方米且≤5647.45平方米</t>
  </si>
  <si>
    <t>2020-11-13</t>
  </si>
  <si>
    <t>252</t>
  </si>
  <si>
    <t>450600202000328</t>
  </si>
  <si>
    <t>防城港市港口区消防救援大队</t>
  </si>
  <si>
    <t>渔万岛消防站</t>
  </si>
  <si>
    <t>5825.75平方米</t>
  </si>
  <si>
    <t>公用设施用地</t>
  </si>
  <si>
    <t>≤4850.67平方米</t>
  </si>
  <si>
    <t>因界线、出让金问题退件</t>
  </si>
  <si>
    <t>2020-12-08</t>
  </si>
  <si>
    <t>253</t>
  </si>
  <si>
    <t>450600202000320</t>
  </si>
  <si>
    <t>2020-11-1</t>
  </si>
  <si>
    <t>防城港市产城融合发展有限公司</t>
  </si>
  <si>
    <t>兴港·沙谭江邻里中心项目</t>
  </si>
  <si>
    <t>55852.077平方米</t>
  </si>
  <si>
    <t>零售商业用地、居住用地</t>
  </si>
  <si>
    <t>＞38953.856平方米且≤109070.80平方米</t>
  </si>
  <si>
    <t>254</t>
  </si>
  <si>
    <t>450600202000335</t>
  </si>
  <si>
    <t>防城港市中良仓储有限公司</t>
  </si>
  <si>
    <t>55652.261平方米</t>
  </si>
  <si>
    <t>≤77872.997平方米</t>
  </si>
  <si>
    <t>255</t>
  </si>
  <si>
    <t>2020-11-18</t>
  </si>
  <si>
    <t>广西防城港市嘉茂兴房地产有限责任公司</t>
  </si>
  <si>
    <t>35434.688平方米</t>
  </si>
  <si>
    <t>＞35434.688且≤63782.4384平方米</t>
  </si>
  <si>
    <t>公开挂牌交易、法院裁定</t>
  </si>
  <si>
    <t>450600202000316</t>
  </si>
  <si>
    <t>2020-12-04</t>
  </si>
  <si>
    <t>256</t>
  </si>
  <si>
    <t>450600202000331</t>
  </si>
  <si>
    <t>防城港市昌和房地产开发有限公司</t>
  </si>
  <si>
    <t>16666.604平方米(合25亩)</t>
  </si>
  <si>
    <t>≤24999.906平方米</t>
  </si>
  <si>
    <t>2020-11-06</t>
  </si>
  <si>
    <t>257</t>
  </si>
  <si>
    <t>450600202000294</t>
  </si>
  <si>
    <t>港口区渔洲坪街道车辽社区松柏一组</t>
  </si>
  <si>
    <t>集体留用地</t>
  </si>
  <si>
    <t>6679.65平方米</t>
  </si>
  <si>
    <t>≤10019.475平方米</t>
  </si>
  <si>
    <t>450600202000327</t>
  </si>
  <si>
    <t>258</t>
  </si>
  <si>
    <r>
      <rPr>
        <sz val="11"/>
        <color indexed="8"/>
        <rFont val="宋体"/>
        <charset val="134"/>
      </rPr>
      <t>4506002020002</t>
    </r>
    <r>
      <rPr>
        <sz val="11"/>
        <color indexed="8"/>
        <rFont val="宋体"/>
        <charset val="134"/>
      </rPr>
      <t>95</t>
    </r>
  </si>
  <si>
    <t>港口区渔洲坪街道车辽社区松柏二组</t>
  </si>
  <si>
    <t>6666.67平方米</t>
  </si>
  <si>
    <t>≤10000.00平方米</t>
  </si>
  <si>
    <t>2020-10-29</t>
  </si>
  <si>
    <t>259</t>
  </si>
  <si>
    <t>450600202000296</t>
  </si>
  <si>
    <t>港口区渔洲坪街道车辽社区松柏三组</t>
  </si>
  <si>
    <t>2020-11-25</t>
  </si>
  <si>
    <t>260</t>
  </si>
  <si>
    <t>450600202000297</t>
  </si>
  <si>
    <t>港口区渔洲坪街道车辽社区居民委员会</t>
  </si>
  <si>
    <t>13333.33平方米</t>
  </si>
  <si>
    <t>≤20000.00平方米</t>
  </si>
  <si>
    <t>261</t>
  </si>
  <si>
    <t>450600202000298</t>
  </si>
  <si>
    <t xml:space="preserve">港口区渔洲坪街道珠砂港社区珠砂一组 </t>
  </si>
  <si>
    <t>2020-11-02</t>
  </si>
  <si>
    <t>262</t>
  </si>
  <si>
    <t>450600202000299</t>
  </si>
  <si>
    <t xml:space="preserve">港口区渔洲坪街道珠砂港社区珠砂二组 </t>
  </si>
  <si>
    <t>450600202000350</t>
  </si>
  <si>
    <t>2020-12-15</t>
  </si>
  <si>
    <t>263</t>
  </si>
  <si>
    <t xml:space="preserve">港口区渔洲坪街道珠砂港社区珠砂三组 </t>
  </si>
  <si>
    <t>≤19999.995平方米</t>
  </si>
  <si>
    <t>2020-11-20</t>
  </si>
  <si>
    <t>264</t>
  </si>
  <si>
    <r>
      <rPr>
        <sz val="11"/>
        <color indexed="8"/>
        <rFont val="宋体"/>
        <charset val="134"/>
      </rPr>
      <t>45060020200030</t>
    </r>
    <r>
      <rPr>
        <sz val="11"/>
        <color indexed="8"/>
        <rFont val="宋体"/>
        <charset val="134"/>
      </rPr>
      <t>1</t>
    </r>
  </si>
  <si>
    <t xml:space="preserve">港口区渔洲坪街道珠砂港社区珠砂四组 </t>
  </si>
  <si>
    <t>265</t>
  </si>
  <si>
    <r>
      <rPr>
        <sz val="11"/>
        <color indexed="8"/>
        <rFont val="宋体"/>
        <charset val="134"/>
      </rPr>
      <t>45060020200030</t>
    </r>
    <r>
      <rPr>
        <sz val="11"/>
        <color indexed="8"/>
        <rFont val="宋体"/>
        <charset val="134"/>
      </rPr>
      <t>2</t>
    </r>
  </si>
  <si>
    <t xml:space="preserve">港口区渔洲坪街道珠砂港社区珠砂五组 </t>
  </si>
  <si>
    <t>450600202000338</t>
  </si>
  <si>
    <t>2020-10-30</t>
  </si>
  <si>
    <t>266</t>
  </si>
  <si>
    <t>450600202000334</t>
  </si>
  <si>
    <t>铁路线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</si>
  <si>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510.30平方米</t>
    </r>
  </si>
  <si>
    <t>商务金融用地（铁路用地）</t>
  </si>
  <si>
    <t>267</t>
  </si>
  <si>
    <t>450600202000346</t>
  </si>
  <si>
    <t>2020-11-30</t>
  </si>
  <si>
    <t>防城港市港口区粮食和物资储备中心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</si>
  <si>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666.58平方米</t>
    </r>
  </si>
  <si>
    <t>≤2653.86平方米</t>
  </si>
  <si>
    <t>450600202000345</t>
  </si>
  <si>
    <t>2020-11-05</t>
  </si>
  <si>
    <t>268</t>
  </si>
  <si>
    <t>2020-12-3</t>
  </si>
  <si>
    <t>防城港市土地征收储备中心</t>
  </si>
  <si>
    <t>冲孔安置小区配套工程</t>
  </si>
  <si>
    <t>28676.635平方米</t>
  </si>
  <si>
    <t>269</t>
  </si>
  <si>
    <t>450600202000230</t>
  </si>
  <si>
    <t>2020-11-23</t>
  </si>
  <si>
    <t>防城港市港口区公车镇冲孔村上二组</t>
  </si>
  <si>
    <t>集体发展留用地</t>
  </si>
  <si>
    <t>33388.57平方米</t>
  </si>
  <si>
    <t>其他商服用地</t>
  </si>
  <si>
    <t>≤38483.909平方米</t>
  </si>
  <si>
    <t>270</t>
  </si>
  <si>
    <t>防城港市港口区渔洲坪珠砂港街道办居民委员会</t>
  </si>
  <si>
    <t>13317.72平方米</t>
  </si>
  <si>
    <t>≤25170.07平方米</t>
  </si>
  <si>
    <t>450600202000336</t>
  </si>
  <si>
    <t>2021-01-08</t>
  </si>
  <si>
    <t>271</t>
  </si>
  <si>
    <t>45000平方米</t>
  </si>
  <si>
    <t>≤178412.059平方米</t>
  </si>
  <si>
    <t>450600202000347</t>
  </si>
  <si>
    <t>272</t>
  </si>
  <si>
    <t>450600202000353</t>
  </si>
  <si>
    <t>2020-12-5</t>
  </si>
  <si>
    <t>防城区小峰经济作物场田口分场冲仑一队安置小区</t>
  </si>
  <si>
    <t>19827.54平方米</t>
  </si>
  <si>
    <t>≤35689.57平方米</t>
  </si>
  <si>
    <t>450600202000342</t>
  </si>
  <si>
    <t>2020-11-11</t>
  </si>
  <si>
    <t>273</t>
  </si>
  <si>
    <t xml:space="preserve">仓储用地 </t>
  </si>
  <si>
    <t>450600202000341</t>
  </si>
  <si>
    <t>274</t>
  </si>
  <si>
    <t>450600202000348</t>
  </si>
  <si>
    <t>2020-12-2</t>
  </si>
  <si>
    <t>防城港市消防救援支队</t>
  </si>
  <si>
    <t>江山消防站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</si>
  <si>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  <scheme val="minor"/>
      </rPr>
      <t>961.5平方米</t>
    </r>
  </si>
  <si>
    <t>≤4316.65平方米</t>
  </si>
  <si>
    <t>2020-11-12</t>
  </si>
  <si>
    <t>275</t>
  </si>
  <si>
    <t>防城港澳加粮油工业有限公司</t>
  </si>
  <si>
    <r>
      <rPr>
        <sz val="11"/>
        <rFont val="宋体"/>
        <charset val="134"/>
        <scheme val="minor"/>
      </rPr>
      <t>9</t>
    </r>
    <r>
      <rPr>
        <sz val="11"/>
        <rFont val="宋体"/>
        <charset val="134"/>
        <scheme val="minor"/>
      </rPr>
      <t>1648.74平方米</t>
    </r>
  </si>
  <si>
    <t>≤106950.59平方米</t>
  </si>
  <si>
    <t>盖章，不出新证</t>
  </si>
  <si>
    <t>276</t>
  </si>
  <si>
    <t>450600202000221</t>
  </si>
  <si>
    <t>2020-12-10</t>
  </si>
  <si>
    <t>防城港非金属矿石堆场工程</t>
  </si>
  <si>
    <r>
      <rPr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85198.05平方米</t>
    </r>
  </si>
  <si>
    <t>≥242599.03平方米且≤727797.08平方米</t>
  </si>
  <si>
    <t>277</t>
  </si>
  <si>
    <t>450600202000220</t>
  </si>
  <si>
    <t>防城港粮油仓储工程</t>
  </si>
  <si>
    <t>4897640.26平方米</t>
  </si>
  <si>
    <t>≥244882.13平方米且≤734646.39平方米</t>
  </si>
  <si>
    <t>2020-12-01</t>
  </si>
  <si>
    <t>278</t>
  </si>
  <si>
    <t>450600202000222</t>
  </si>
  <si>
    <t>防城港重件堆场工程</t>
  </si>
  <si>
    <t>486318.99平方米</t>
  </si>
  <si>
    <t>≥243159.50平方米且≤729478.49平方米</t>
  </si>
  <si>
    <t>450600202000340</t>
  </si>
  <si>
    <t>279</t>
  </si>
  <si>
    <t>450600202000219</t>
  </si>
  <si>
    <t>防城港第三铁路调车场</t>
  </si>
  <si>
    <t>482681.89平方米</t>
  </si>
  <si>
    <t xml:space="preserve">铁路用地 </t>
  </si>
  <si>
    <t>280</t>
  </si>
  <si>
    <t>450600202000354</t>
  </si>
  <si>
    <t>防城港兴港市场开发服务有限公司</t>
  </si>
  <si>
    <t>城镇住宅、零售商业</t>
  </si>
  <si>
    <t>4643平方米</t>
  </si>
  <si>
    <t>城镇住宅、零售商业用地</t>
  </si>
  <si>
    <t>≤14049.771平方米</t>
  </si>
  <si>
    <t>450600202100051</t>
  </si>
  <si>
    <t>2021-04-25</t>
  </si>
  <si>
    <t>281</t>
  </si>
  <si>
    <t>广西防城港市永固智造新材料技术有限公司</t>
  </si>
  <si>
    <t>广西防城港市永固智造新材料技术</t>
  </si>
  <si>
    <t>15300.0平方米</t>
  </si>
  <si>
    <t>≥10710.0平方米且≤22950.0平方米</t>
  </si>
  <si>
    <t>450600202000351</t>
  </si>
  <si>
    <t>282</t>
  </si>
  <si>
    <t>广西铭尚机械设备有限公司</t>
  </si>
  <si>
    <t>广西铭尚机械设备生产加工项目</t>
  </si>
  <si>
    <t>11900.0平方米</t>
  </si>
  <si>
    <t>≥8330.0平方米且≤17850.0平方米</t>
  </si>
  <si>
    <t>450600202000352</t>
  </si>
  <si>
    <t>283</t>
  </si>
  <si>
    <t>广西驰润冶金设备有限公司</t>
  </si>
  <si>
    <t>广西驰润冶金专用制造项目</t>
  </si>
  <si>
    <t>36513.11平方米</t>
  </si>
  <si>
    <t>≥24726.086平方米且≤52984.47平方米</t>
  </si>
  <si>
    <t>用地性质与已建不一致</t>
  </si>
  <si>
    <t>284</t>
  </si>
  <si>
    <t>防城港市兴港市场开发服务有限公司</t>
  </si>
  <si>
    <t>光坡市场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</si>
  <si>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618.87平方米</t>
    </r>
  </si>
  <si>
    <t>零售商业用地（市场用地）</t>
  </si>
  <si>
    <r>
      <rPr>
        <sz val="11"/>
        <rFont val="宋体"/>
        <charset val="134"/>
        <scheme val="minor"/>
      </rPr>
      <t>≤3</t>
    </r>
    <r>
      <rPr>
        <sz val="11"/>
        <rFont val="宋体"/>
        <charset val="134"/>
        <scheme val="minor"/>
      </rPr>
      <t>980.56</t>
    </r>
    <r>
      <rPr>
        <sz val="11"/>
        <rFont val="宋体"/>
        <charset val="134"/>
        <scheme val="minor"/>
      </rPr>
      <t>平方米</t>
    </r>
  </si>
  <si>
    <t>285</t>
  </si>
  <si>
    <t>450600202000360</t>
  </si>
  <si>
    <t>2020-12-16</t>
  </si>
  <si>
    <t>防城港市启润投资有限公司</t>
  </si>
  <si>
    <r>
      <rPr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067.87平方米</t>
    </r>
  </si>
  <si>
    <r>
      <rPr>
        <sz val="11"/>
        <rFont val="宋体"/>
        <charset val="134"/>
        <scheme val="minor"/>
      </rPr>
      <t>≤10169.68</t>
    </r>
    <r>
      <rPr>
        <sz val="11"/>
        <rFont val="宋体"/>
        <charset val="134"/>
        <scheme val="minor"/>
      </rPr>
      <t>平方米</t>
    </r>
  </si>
  <si>
    <t>2021-01-05</t>
  </si>
  <si>
    <t>286</t>
  </si>
  <si>
    <t>450600202000358</t>
  </si>
  <si>
    <t>防城港福钰合金进出口有限公司</t>
  </si>
  <si>
    <t>防城港磷铁集装和物流中心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</si>
  <si>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9721.424平方米</t>
    </r>
  </si>
  <si>
    <r>
      <rPr>
        <sz val="11"/>
        <rFont val="宋体"/>
        <charset val="134"/>
        <scheme val="minor"/>
      </rPr>
      <t>≤26146.792</t>
    </r>
    <r>
      <rPr>
        <sz val="11"/>
        <rFont val="宋体"/>
        <charset val="134"/>
        <scheme val="minor"/>
      </rPr>
      <t>平方米</t>
    </r>
  </si>
  <si>
    <t>287</t>
  </si>
  <si>
    <t>2020-12-4</t>
  </si>
  <si>
    <t>防城区堤园路安置项目一期（地块一）</t>
  </si>
  <si>
    <t>92091.00平方米（合138.136亩）</t>
  </si>
  <si>
    <r>
      <rPr>
        <sz val="11"/>
        <rFont val="宋体"/>
        <charset val="134"/>
        <scheme val="minor"/>
      </rPr>
      <t>≤202600.200</t>
    </r>
    <r>
      <rPr>
        <sz val="11"/>
        <rFont val="宋体"/>
        <charset val="134"/>
        <scheme val="minor"/>
      </rPr>
      <t>平方米</t>
    </r>
  </si>
  <si>
    <t>288</t>
  </si>
  <si>
    <t>防城区堤园路安置项目一期（地块二）</t>
  </si>
  <si>
    <t>32700.79平方米（合40.051亩）</t>
  </si>
  <si>
    <r>
      <rPr>
        <sz val="11"/>
        <rFont val="宋体"/>
        <charset val="134"/>
        <scheme val="minor"/>
      </rPr>
      <t>≤71941.738</t>
    </r>
    <r>
      <rPr>
        <sz val="11"/>
        <rFont val="宋体"/>
        <charset val="134"/>
        <scheme val="minor"/>
      </rPr>
      <t>平方米</t>
    </r>
  </si>
  <si>
    <t>450600202000355</t>
  </si>
  <si>
    <t>289</t>
  </si>
  <si>
    <t>2020-12-8</t>
  </si>
  <si>
    <t>钦防高速安置点</t>
  </si>
  <si>
    <t>9047.63平方米（合13.571亩）</t>
  </si>
  <si>
    <r>
      <rPr>
        <sz val="11"/>
        <rFont val="宋体"/>
        <charset val="134"/>
        <scheme val="minor"/>
      </rPr>
      <t>≤19000.023</t>
    </r>
    <r>
      <rPr>
        <sz val="11"/>
        <rFont val="宋体"/>
        <charset val="134"/>
        <scheme val="minor"/>
      </rPr>
      <t>平方米</t>
    </r>
  </si>
  <si>
    <t>290</t>
  </si>
  <si>
    <t>450600202000359</t>
  </si>
  <si>
    <t>2020-12-14</t>
  </si>
  <si>
    <t>防城港宏标文化旅游投资有限公司</t>
  </si>
  <si>
    <r>
      <rPr>
        <sz val="11"/>
        <rFont val="宋体"/>
        <charset val="134"/>
        <scheme val="minor"/>
      </rPr>
      <t>≤24885.388</t>
    </r>
    <r>
      <rPr>
        <sz val="11"/>
        <rFont val="宋体"/>
        <charset val="134"/>
        <scheme val="minor"/>
      </rPr>
      <t>平方米</t>
    </r>
  </si>
  <si>
    <t>450600202100028</t>
  </si>
  <si>
    <t>2021-03-15</t>
  </si>
  <si>
    <t xml:space="preserve"> 金亮</t>
  </si>
  <si>
    <t>291</t>
  </si>
  <si>
    <t>450600202000329</t>
  </si>
  <si>
    <t>2020-12-17</t>
  </si>
  <si>
    <t>产业升级技改（第二阶段）产能置换</t>
  </si>
  <si>
    <t>13330.48平方米</t>
  </si>
  <si>
    <t>≤20000平方米</t>
  </si>
  <si>
    <t>何钢平：18277054327</t>
  </si>
  <si>
    <t>2020-12-11</t>
  </si>
  <si>
    <t>292</t>
  </si>
  <si>
    <t>450600202000361</t>
  </si>
  <si>
    <t>昆泽中药配方颗粒提取物项目</t>
  </si>
  <si>
    <t>37401.31平方米</t>
  </si>
  <si>
    <t>≥29921.05平方米且≤74802.62平方米</t>
  </si>
  <si>
    <t>陈小娟：13977030193</t>
  </si>
  <si>
    <t>450600202000365</t>
  </si>
  <si>
    <t>2021-01-04</t>
  </si>
  <si>
    <t>293</t>
  </si>
  <si>
    <t>防城港市直属机关幼儿园</t>
  </si>
  <si>
    <t>防城港市直属机关幼儿园改扩建项目</t>
  </si>
  <si>
    <r>
      <rPr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260.90平方米</t>
    </r>
  </si>
  <si>
    <t>≤3408.56平方米</t>
  </si>
  <si>
    <t>杨凯婷：185777017580</t>
  </si>
  <si>
    <t>450600202000385</t>
  </si>
  <si>
    <t>2020-12-07</t>
  </si>
  <si>
    <t>2021-01-13</t>
  </si>
  <si>
    <t>294</t>
  </si>
  <si>
    <t>450600202000364</t>
  </si>
  <si>
    <t>2020-12-22</t>
  </si>
  <si>
    <t>何玉梅、王超容、盘龙、盘伟、盘伟琴、盘凤、范伟聪、符颖文、阙久棣、卢德成、龙家烈</t>
  </si>
  <si>
    <t>零售商业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</si>
  <si>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  <scheme val="minor"/>
      </rPr>
      <t>651.40平方米</t>
    </r>
  </si>
  <si>
    <t>≤33257平方米</t>
  </si>
  <si>
    <t>295</t>
  </si>
  <si>
    <t>450600202000366</t>
  </si>
  <si>
    <t>2020-12-23</t>
  </si>
  <si>
    <t>防城港市城市建设投资有限责任公司</t>
  </si>
  <si>
    <t>防城港市经开区多元产业园一期工程及基础设施配套项目</t>
  </si>
  <si>
    <r>
      <rPr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9991.98平方米</t>
    </r>
  </si>
  <si>
    <t>≤81917.25平方米</t>
  </si>
  <si>
    <t>296</t>
  </si>
  <si>
    <t>450600202000367</t>
  </si>
  <si>
    <t>9312.73平方米</t>
  </si>
  <si>
    <t>≤27938.19平方米</t>
  </si>
  <si>
    <t>297</t>
  </si>
  <si>
    <t>450600202000363</t>
  </si>
  <si>
    <t>2020-12-20</t>
  </si>
  <si>
    <t>广西四品海投资有限公司</t>
  </si>
  <si>
    <t>温德姆酒店度假区</t>
  </si>
  <si>
    <t>100002.88平方米</t>
  </si>
  <si>
    <t>≤180005.18平方米</t>
  </si>
  <si>
    <t>450600202000390</t>
  </si>
  <si>
    <t>298</t>
  </si>
  <si>
    <t>广西北投江湾置业有限公司</t>
  </si>
  <si>
    <t>北投·观江博园</t>
  </si>
  <si>
    <t>67184.11平方米</t>
  </si>
  <si>
    <t>164135.51平方米</t>
  </si>
  <si>
    <t>界限有误</t>
  </si>
  <si>
    <t>2021-01-19</t>
  </si>
  <si>
    <t>299</t>
  </si>
  <si>
    <t>450600202000379</t>
  </si>
  <si>
    <t>2020-12-24</t>
  </si>
  <si>
    <t>防城港市展鹏铜材有限公司</t>
  </si>
  <si>
    <t>防城港市展鹏铜材卫浴生产项目</t>
  </si>
  <si>
    <t>6783.313平方米</t>
  </si>
  <si>
    <t>≥5426.65平方米且≤13566.626平方米</t>
  </si>
  <si>
    <t>450600202000357</t>
  </si>
  <si>
    <t>300</t>
  </si>
  <si>
    <t>450600202000368</t>
  </si>
  <si>
    <t>广西防城港市穗丰金属科技有限公司</t>
  </si>
  <si>
    <t>铜材、水龙头洁具、锌合金及制品、铝合金及制品、铁制品、不锈钢制品、五金配件生产项目</t>
  </si>
  <si>
    <t>20102.568平方米</t>
  </si>
  <si>
    <t>≥15161.85平方米且≤37904.626平方米</t>
  </si>
  <si>
    <t>301</t>
  </si>
  <si>
    <t>450600202000372</t>
  </si>
  <si>
    <t>防城港市润防金属材料有限公司</t>
  </si>
  <si>
    <t xml:space="preserve">粤港铜锭、铅锭、铝合金锭、塑料颗粒材料生产项目
</t>
  </si>
  <si>
    <t>20015.54平方米</t>
  </si>
  <si>
    <t>≥15436.686平方米且≤38591.716平方米</t>
  </si>
  <si>
    <t>302</t>
  </si>
  <si>
    <t>450600202000373</t>
  </si>
  <si>
    <t>广西中乔金属制品有限公司</t>
  </si>
  <si>
    <t>中乔铜、锌、铝、不锈钢材料及其金属制品生产项目</t>
  </si>
  <si>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7117.41平方米</t>
    </r>
  </si>
  <si>
    <t>≥28626.182平方米且≤71565.456平方米</t>
  </si>
  <si>
    <r>
      <rPr>
        <sz val="11"/>
        <color indexed="8"/>
        <rFont val="宋体"/>
        <charset val="134"/>
      </rPr>
      <t>4506002020002</t>
    </r>
    <r>
      <rPr>
        <sz val="11"/>
        <color indexed="8"/>
        <rFont val="宋体"/>
        <charset val="134"/>
      </rPr>
      <t>20</t>
    </r>
  </si>
  <si>
    <t>303</t>
  </si>
  <si>
    <t>450600202000374</t>
  </si>
  <si>
    <t>广西汉杰金属制品有限公司</t>
  </si>
  <si>
    <t>汉杰金属制品生产项目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</si>
  <si>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3849.85平方米</t>
    </r>
  </si>
  <si>
    <t>≥11079.88平方米且≤27699.70平方米</t>
  </si>
  <si>
    <r>
      <rPr>
        <sz val="11"/>
        <color indexed="8"/>
        <rFont val="宋体"/>
        <charset val="134"/>
      </rPr>
      <t>4506002020002</t>
    </r>
    <r>
      <rPr>
        <sz val="11"/>
        <color indexed="8"/>
        <rFont val="宋体"/>
        <charset val="134"/>
      </rPr>
      <t>21</t>
    </r>
  </si>
  <si>
    <t>304</t>
  </si>
  <si>
    <t>450600202000375</t>
  </si>
  <si>
    <t>广西瀚能金属制品有限公司</t>
  </si>
  <si>
    <t>广西瀚能金属制品生产项目</t>
  </si>
  <si>
    <r>
      <rPr>
        <sz val="11"/>
        <rFont val="宋体"/>
        <charset val="134"/>
        <scheme val="minor"/>
      </rPr>
      <t>1</t>
    </r>
    <r>
      <rPr>
        <sz val="11"/>
        <rFont val="宋体"/>
        <charset val="134"/>
        <scheme val="minor"/>
      </rPr>
      <t>9341.80平方米</t>
    </r>
  </si>
  <si>
    <t>≥14411.532平方米且≤36028.832平方米</t>
  </si>
  <si>
    <r>
      <rPr>
        <sz val="11"/>
        <color indexed="8"/>
        <rFont val="宋体"/>
        <charset val="134"/>
      </rPr>
      <t>4506002020002</t>
    </r>
    <r>
      <rPr>
        <sz val="11"/>
        <color indexed="8"/>
        <rFont val="宋体"/>
        <charset val="134"/>
      </rPr>
      <t>22</t>
    </r>
  </si>
  <si>
    <t>305</t>
  </si>
  <si>
    <t>450600202000371</t>
  </si>
  <si>
    <t>广西顶纯金属材料有限公司</t>
  </si>
  <si>
    <t>顶纯公司有色金属产品及配件生产项目</t>
  </si>
  <si>
    <t>20568.112平方米</t>
  </si>
  <si>
    <t>≥15534.191平方米且≤38835.478平方米</t>
  </si>
  <si>
    <t>306</t>
  </si>
  <si>
    <t>450600202000376</t>
  </si>
  <si>
    <t>广西中态新材料科技有限公司</t>
  </si>
  <si>
    <t>中态铜、锌、铝、不锈钢材料及其金属制品生产项目</t>
  </si>
  <si>
    <t>70332.49平方米</t>
  </si>
  <si>
    <t>≥54134.911平方米且≤135337.278平方米</t>
  </si>
  <si>
    <t>2020-12-21</t>
  </si>
  <si>
    <t>307</t>
  </si>
  <si>
    <t>450600202000377</t>
  </si>
  <si>
    <t>广西金亿金属材料有限公司</t>
  </si>
  <si>
    <t>金亿金属材料生产制造项目</t>
  </si>
  <si>
    <t>28355.331平方米</t>
  </si>
  <si>
    <t>≥21868.689平方米且≤54671.722平方米</t>
  </si>
  <si>
    <t>308</t>
  </si>
  <si>
    <t>450600202000370</t>
  </si>
  <si>
    <t>防城港市新旺卫浴有限公司</t>
  </si>
  <si>
    <t>新旺五金生产制造项目</t>
  </si>
  <si>
    <t>33645.725平方米</t>
  </si>
  <si>
    <t>≥25268.999平方米且≤63172.498平方米</t>
  </si>
  <si>
    <t>309</t>
  </si>
  <si>
    <t>450600202000378</t>
  </si>
  <si>
    <t>广西沁原新材料有限公司</t>
  </si>
  <si>
    <t>石墨制品、金属制品、农业机械制造、塑料制品生产制造项目</t>
  </si>
  <si>
    <t>20015.551平方米</t>
  </si>
  <si>
    <t>≥15436.658平方米且≤38591.644平方米</t>
  </si>
  <si>
    <t>310</t>
  </si>
  <si>
    <t>450600202000369</t>
  </si>
  <si>
    <t>防城港市铖濠金属制品有限公司</t>
  </si>
  <si>
    <t>防城港市铖濠铜材及铜配件生产项目</t>
  </si>
  <si>
    <t>16673.958平方米</t>
  </si>
  <si>
    <t>≥12602.814平方米且≤31507.036平方米</t>
  </si>
  <si>
    <t>311</t>
  </si>
  <si>
    <t>450600202000387</t>
  </si>
  <si>
    <t>2020-12-28</t>
  </si>
  <si>
    <t>防城港市宏辉金属制品有限公司</t>
  </si>
  <si>
    <t>宏辉公司金属材料、金属制品、五金卫浴配件制造项目</t>
  </si>
  <si>
    <t>13054.39平方米</t>
  </si>
  <si>
    <t>≥9867.278平方米且≤24668.196平方米</t>
  </si>
  <si>
    <t>2020-12-31</t>
  </si>
  <si>
    <t>312</t>
  </si>
  <si>
    <t>450600202000388</t>
  </si>
  <si>
    <t>防城港市康盛五金制品有限公司</t>
  </si>
  <si>
    <t>康盛五金配件生产、资源回收利用、有色金属制造项目</t>
  </si>
  <si>
    <t>10145.76平方米</t>
  </si>
  <si>
    <t>≥7668.366平方米且≤19170.914平方米</t>
  </si>
  <si>
    <t>313</t>
  </si>
  <si>
    <t>450600202000389</t>
  </si>
  <si>
    <t>广西赞兴金属制品有限公司</t>
  </si>
  <si>
    <t>广西赞兴铜材及卫浴零配件生产项目</t>
  </si>
  <si>
    <t>7657.77平方米</t>
  </si>
  <si>
    <t>≥5143.121平方米且≤12857.802平方米</t>
  </si>
  <si>
    <t>314</t>
  </si>
  <si>
    <t>450600202000384</t>
  </si>
  <si>
    <t>广西凯勒斯厨卫金属科技有限公司</t>
  </si>
  <si>
    <t>凯勒斯高档水龙头生产制造项目</t>
  </si>
  <si>
    <t>140019.024平方米</t>
  </si>
  <si>
    <t>≥112015.219且≤280038.048平方米</t>
  </si>
  <si>
    <t>315</t>
  </si>
  <si>
    <r>
      <rPr>
        <sz val="11"/>
        <color indexed="8"/>
        <rFont val="宋体"/>
        <charset val="134"/>
      </rPr>
      <t>45060020200038</t>
    </r>
    <r>
      <rPr>
        <sz val="11"/>
        <color indexed="8"/>
        <rFont val="宋体"/>
        <charset val="134"/>
      </rPr>
      <t>1</t>
    </r>
  </si>
  <si>
    <t>防城港市金铜金属制品科技有限公司</t>
  </si>
  <si>
    <t>卫浴铜材生产制造项目</t>
  </si>
  <si>
    <t>7206.789平方米</t>
  </si>
  <si>
    <t>≥5765.431且≤14413.578平方米</t>
  </si>
  <si>
    <t>316</t>
  </si>
  <si>
    <t>450600202000382</t>
  </si>
  <si>
    <t>广西伟强金属制品科技有限公司</t>
  </si>
  <si>
    <t>伟强铜材五金卫浴配件生产制造项目</t>
  </si>
  <si>
    <t>103571.646平方米</t>
  </si>
  <si>
    <t>≥82857.317且≤207143.292平方米</t>
  </si>
  <si>
    <t>317</t>
  </si>
  <si>
    <t>450600202000386</t>
  </si>
  <si>
    <t>南宁市东远企业资产管理有限公司</t>
  </si>
  <si>
    <t>住宅楼</t>
  </si>
  <si>
    <t>608.596平方米</t>
  </si>
  <si>
    <t>≤1686.0平方米</t>
  </si>
  <si>
    <t>318</t>
  </si>
  <si>
    <t>450600202000383</t>
  </si>
  <si>
    <t>防城港市福满地房地产开发有限公司</t>
  </si>
  <si>
    <t>13632.11平方米</t>
  </si>
  <si>
    <t>＞13632.11且≤27264.22平方米</t>
  </si>
  <si>
    <t>319</t>
  </si>
  <si>
    <t>广西丰利达置业有限公司</t>
  </si>
  <si>
    <t>8262.96平方米</t>
  </si>
  <si>
    <t>≤11898.66平方米</t>
  </si>
  <si>
    <t>2021-02-08</t>
  </si>
  <si>
    <t>320</t>
  </si>
  <si>
    <r>
      <rPr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4023.37平方米</t>
    </r>
  </si>
  <si>
    <t>≤48993.65平方米</t>
  </si>
  <si>
    <t>2021-01-06</t>
  </si>
  <si>
    <t>321</t>
  </si>
  <si>
    <t>450600202000344</t>
  </si>
  <si>
    <t>曹慧俊</t>
  </si>
  <si>
    <r>
      <rPr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316.29平方米</t>
    </r>
  </si>
  <si>
    <t>≥5316.29且≤7974.435平方米</t>
  </si>
  <si>
    <t>322</t>
  </si>
  <si>
    <t>广西驰茂商贸有限公司</t>
  </si>
  <si>
    <t>液化石油气站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</si>
  <si>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  <scheme val="minor"/>
      </rPr>
      <t>664.69平方米</t>
    </r>
  </si>
  <si>
    <t>液化气站（工业用地）</t>
  </si>
  <si>
    <t>≥4665.283且≤9997.035平方米</t>
  </si>
  <si>
    <t>323</t>
  </si>
  <si>
    <t>广西鸿基电力科技有限公司</t>
  </si>
  <si>
    <t>55777.94平方米</t>
  </si>
  <si>
    <t>≤111555.76平方米</t>
  </si>
  <si>
    <t>324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</si>
  <si>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020-11-11</t>
    </r>
  </si>
  <si>
    <t>广西印建奇新型建筑材料有限公司用地</t>
  </si>
  <si>
    <t>印建奇防水卷材、保温板深加工及金属门窗金属物件加工项目</t>
  </si>
  <si>
    <t>22406.124平方米</t>
  </si>
  <si>
    <t>≥22406.124且≤40331.023平方米</t>
  </si>
  <si>
    <t>450600202000380</t>
  </si>
  <si>
    <r>
      <rPr>
        <sz val="11"/>
        <color indexed="8"/>
        <rFont val="宋体"/>
        <charset val="134"/>
      </rPr>
      <t>4506002020003</t>
    </r>
    <r>
      <rPr>
        <sz val="11"/>
        <color indexed="8"/>
        <rFont val="宋体"/>
        <charset val="134"/>
      </rPr>
      <t>81</t>
    </r>
  </si>
  <si>
    <t>450600202000391</t>
  </si>
  <si>
    <t>450600202000392</t>
  </si>
  <si>
    <t>450600202000381</t>
  </si>
  <si>
    <t>更名，不出新证</t>
  </si>
  <si>
    <t>延期，不出新证</t>
  </si>
  <si>
    <t>2020-12-30</t>
  </si>
  <si>
    <t>2021-01-12</t>
  </si>
  <si>
    <t>450600202000191</t>
  </si>
  <si>
    <t>2020-01-07</t>
  </si>
  <si>
    <t>金亮转陈伟彬</t>
  </si>
  <si>
    <t>金亮转李颖婷</t>
  </si>
  <si>
    <t>2020-01-16</t>
  </si>
  <si>
    <t>2020-05-14</t>
  </si>
  <si>
    <t>2020-01-22</t>
  </si>
  <si>
    <r>
      <rPr>
        <sz val="10"/>
        <color indexed="8"/>
        <rFont val="宋体"/>
        <charset val="134"/>
      </rPr>
      <t>450600202000</t>
    </r>
    <r>
      <rPr>
        <sz val="10"/>
        <color indexed="8"/>
        <rFont val="宋体"/>
        <charset val="134"/>
      </rPr>
      <t>110</t>
    </r>
  </si>
  <si>
    <r>
      <rPr>
        <sz val="10"/>
        <color indexed="8"/>
        <rFont val="宋体"/>
        <charset val="134"/>
      </rPr>
      <t>贺基</t>
    </r>
    <r>
      <rPr>
        <b/>
        <sz val="10"/>
        <color indexed="8"/>
        <rFont val="宋体"/>
        <charset val="134"/>
      </rPr>
      <t>莹</t>
    </r>
  </si>
  <si>
    <r>
      <rPr>
        <sz val="10"/>
        <color indexed="8"/>
        <rFont val="宋体"/>
        <charset val="134"/>
      </rPr>
      <t>45060020200011</t>
    </r>
    <r>
      <rPr>
        <sz val="10"/>
        <color indexed="8"/>
        <rFont val="宋体"/>
        <charset val="134"/>
      </rPr>
      <t>5</t>
    </r>
  </si>
  <si>
    <t>450600202000058</t>
  </si>
  <si>
    <t>450600202000059</t>
  </si>
  <si>
    <r>
      <rPr>
        <sz val="10"/>
        <color indexed="8"/>
        <rFont val="宋体"/>
        <charset val="134"/>
      </rPr>
      <t>450600202000</t>
    </r>
    <r>
      <rPr>
        <sz val="10"/>
        <color indexed="8"/>
        <rFont val="宋体"/>
        <charset val="134"/>
      </rPr>
      <t>116</t>
    </r>
  </si>
  <si>
    <t>2020-04-14</t>
  </si>
  <si>
    <r>
      <rPr>
        <sz val="10"/>
        <color indexed="8"/>
        <rFont val="宋体"/>
        <charset val="134"/>
      </rPr>
      <t>450600202000</t>
    </r>
    <r>
      <rPr>
        <sz val="10"/>
        <color indexed="8"/>
        <rFont val="宋体"/>
        <charset val="134"/>
      </rPr>
      <t>117</t>
    </r>
  </si>
  <si>
    <r>
      <rPr>
        <sz val="10"/>
        <color indexed="8"/>
        <rFont val="宋体"/>
        <charset val="134"/>
      </rPr>
      <t>45060020200012</t>
    </r>
    <r>
      <rPr>
        <sz val="10"/>
        <color indexed="8"/>
        <rFont val="宋体"/>
        <charset val="134"/>
      </rPr>
      <t>6</t>
    </r>
  </si>
  <si>
    <t>450600202000122</t>
  </si>
  <si>
    <t>450600202000125</t>
  </si>
  <si>
    <t>450600202000146</t>
  </si>
  <si>
    <t>2020-05-26</t>
  </si>
  <si>
    <t>450600202000120</t>
  </si>
  <si>
    <t>450600202000133</t>
  </si>
  <si>
    <t>证号不变，换红线图</t>
  </si>
  <si>
    <t>2020-04-24</t>
  </si>
  <si>
    <t>材料不齐全</t>
  </si>
  <si>
    <t>未开发</t>
  </si>
  <si>
    <t>超出购买面积</t>
  </si>
  <si>
    <t>房子已建成，无需重新办证</t>
  </si>
  <si>
    <t>未开发建设不得转让</t>
  </si>
  <si>
    <t>450600202000200</t>
  </si>
  <si>
    <t>2020-06-24</t>
  </si>
  <si>
    <t>未缴清出让金</t>
  </si>
  <si>
    <t>2020-06-28</t>
  </si>
  <si>
    <t>涉嫌未批先建，移交法规科处理</t>
  </si>
  <si>
    <t>2020-03-06</t>
  </si>
  <si>
    <t>2020-08-11</t>
  </si>
  <si>
    <t>20200-90-99</t>
  </si>
  <si>
    <t>梁转金亮</t>
  </si>
  <si>
    <t>2019年防城港市建设用地规划许可证台账</t>
  </si>
  <si>
    <t>用地位置</t>
  </si>
  <si>
    <t>中心区江山大道南侧、将军山路东侧</t>
  </si>
  <si>
    <t>＞79100.283且≤237300.849</t>
  </si>
  <si>
    <t>地字第450601201900077号</t>
  </si>
  <si>
    <t>广西天顺房地产投资有限公司</t>
  </si>
  <si>
    <t>东兴大道与北湖路交汇处</t>
  </si>
  <si>
    <t>7645.450平方米</t>
  </si>
  <si>
    <t>≤11468.175平方米</t>
  </si>
  <si>
    <t>地字第450601201900062号</t>
  </si>
  <si>
    <t>广西成龙投资置业有限责任公司</t>
  </si>
  <si>
    <t>市港口区桃花湾片区北湖路南侧</t>
  </si>
  <si>
    <t>54058.020平方米</t>
  </si>
  <si>
    <t>≤81087.03平方米</t>
  </si>
  <si>
    <t>地字第450601201900063号</t>
  </si>
  <si>
    <t>122防城港市市场开发服务中心</t>
  </si>
  <si>
    <t>市港口区光坡市场商贸区</t>
  </si>
  <si>
    <t>1618.872平方米</t>
  </si>
  <si>
    <t>≤1422.988平方米</t>
  </si>
  <si>
    <t>地字第450601201900122号</t>
  </si>
  <si>
    <t>防城港市明都酒店管理有限公司</t>
  </si>
  <si>
    <t>港口区企沙镇北港路南侧</t>
  </si>
  <si>
    <t>13318.142平方米</t>
  </si>
  <si>
    <t>≤37983平方米</t>
  </si>
  <si>
    <t>地字第450601201900117号</t>
  </si>
  <si>
    <t>防城港市翔华房地产开发有限公司</t>
  </si>
  <si>
    <t>港口区公车新城</t>
  </si>
  <si>
    <t>12996.632平方米</t>
  </si>
  <si>
    <t>≤32491.58</t>
  </si>
  <si>
    <t xml:space="preserve">地字第450602201900143号 </t>
  </si>
  <si>
    <t>140广西东兴市雄风交通运输集团有限公司</t>
  </si>
  <si>
    <t>港口区企沙镇北港大道</t>
  </si>
  <si>
    <t>27612.222平方米</t>
  </si>
  <si>
    <t>长途客运站用地</t>
  </si>
  <si>
    <t>≤41418.333平方米</t>
  </si>
  <si>
    <t>地字第450602201900140号</t>
  </si>
  <si>
    <t>防城港新东方有限公司</t>
  </si>
  <si>
    <t>市港口区北部湾大道东侧</t>
  </si>
  <si>
    <t>6666.41平方米</t>
  </si>
  <si>
    <t>≤59997.00平方米</t>
  </si>
  <si>
    <t>地字第450601201900112号</t>
  </si>
  <si>
    <t>防城港市防城区城市建设投资有限公司（防城区堤路园安置项目（二期）</t>
  </si>
  <si>
    <t>防城区文昌大道北侧、将军山路东侧</t>
  </si>
  <si>
    <t>30678.631平方米</t>
  </si>
  <si>
    <t>≤62875.000平方米</t>
  </si>
  <si>
    <t xml:space="preserve">地字第450603201900081号 </t>
  </si>
  <si>
    <t>防城港市生活垃圾焚烧发电项目（市生活垃圾焚烧发电）</t>
  </si>
  <si>
    <t>港口区公车镇白沙村</t>
  </si>
  <si>
    <t>30518.706平方米</t>
  </si>
  <si>
    <t>环保设施用地</t>
  </si>
  <si>
    <t>≤13934.09平方米</t>
  </si>
  <si>
    <t xml:space="preserve">地字第450601201900079号 </t>
  </si>
  <si>
    <t>港口区城市建设投资有限公司(三沙小区)</t>
  </si>
  <si>
    <t>防城港市高新区东湾大道西侧</t>
  </si>
  <si>
    <t>210231.587平方米</t>
  </si>
  <si>
    <t>≤295671.78</t>
  </si>
  <si>
    <t xml:space="preserve">地字第450601201900083号 </t>
  </si>
  <si>
    <t>广西凯港成投资有限公司</t>
  </si>
  <si>
    <t>凯港-香槟国际</t>
  </si>
  <si>
    <t>4740.64平方米</t>
  </si>
  <si>
    <t>≤3934.73平方米</t>
  </si>
  <si>
    <t xml:space="preserve">地字第450603201900063号 </t>
  </si>
  <si>
    <t>广西防城港佳润房地产开发有限责任公司（防城·镇夏市民休闲广场3号楼）</t>
  </si>
  <si>
    <t xml:space="preserve">市防城区防钦路与防邕路
交汇处
</t>
  </si>
  <si>
    <t>地上交通枢纽用地、地下零售商业用地</t>
  </si>
  <si>
    <t>地上：≤7009.29  地下：≤4523.328</t>
  </si>
  <si>
    <t xml:space="preserve">地字第450603201900065号 </t>
  </si>
  <si>
    <t>防城区防城镇大王江村针鱼岭生产组</t>
  </si>
  <si>
    <t>防城港市行政中心区兴港大道西侧</t>
  </si>
  <si>
    <t>集体生产发展用地</t>
  </si>
  <si>
    <t>≤58503.334平方米</t>
  </si>
  <si>
    <t xml:space="preserve">地字第450603201900156号 </t>
  </si>
  <si>
    <t>防城港市总工会(防城港市工人文化宫)</t>
  </si>
  <si>
    <t xml:space="preserve">西湾新城西湾环海大道
西侧
</t>
  </si>
  <si>
    <t>30887.121平方米</t>
  </si>
  <si>
    <t>文化活动用地</t>
  </si>
  <si>
    <t>地字第450601201900116号</t>
  </si>
  <si>
    <t>防城港市港口区住房和城乡建设局（常山安置住宅区(A地块)）</t>
  </si>
  <si>
    <t>港口区常山新区如意路</t>
  </si>
  <si>
    <t>33269.485平方米</t>
  </si>
  <si>
    <t>≤66069.883平方米</t>
  </si>
  <si>
    <t xml:space="preserve">地字第450601201900100号 </t>
  </si>
  <si>
    <t>113防城港市港口区住房和城乡建设局(白龙街安置住宅区)</t>
  </si>
  <si>
    <t>港口区白龙街</t>
  </si>
  <si>
    <t>19349.551平方米</t>
  </si>
  <si>
    <t>≤33630.48平方米</t>
  </si>
  <si>
    <t xml:space="preserve">地字第450601201900113号 </t>
  </si>
  <si>
    <t>110防城港市港口区住房和城乡建设局（常山安置住宅区(B地块)）</t>
  </si>
  <si>
    <t>12307.075平方米</t>
  </si>
  <si>
    <t>≤23422.675平方米</t>
  </si>
  <si>
    <t xml:space="preserve">地字第450601201900110号 </t>
  </si>
  <si>
    <t>111防城港市港口区住房和城乡建设局(常山安置住宅区(C地块))</t>
  </si>
  <si>
    <t>25633.88平方米</t>
  </si>
  <si>
    <t>≤57550.805平方米</t>
  </si>
  <si>
    <t xml:space="preserve">地字第450601201900111号 </t>
  </si>
  <si>
    <t>大西南临港工业园B区榕木江大街南侧</t>
  </si>
  <si>
    <t>386128.18平方米</t>
  </si>
  <si>
    <t>≤500856.385平方米</t>
  </si>
  <si>
    <t>地字第450601201900085号</t>
  </si>
  <si>
    <t>防城区文昌街通城东村民委员会(会公共服务中心)</t>
  </si>
  <si>
    <t>防城区城东新区</t>
  </si>
  <si>
    <t>3294.89平方米</t>
  </si>
  <si>
    <t>行政办公用地</t>
  </si>
  <si>
    <t>≤3000平方米</t>
  </si>
  <si>
    <t xml:space="preserve">地字第450603201900088号 </t>
  </si>
  <si>
    <t>防城港鑫盛矿业有限公司(鑫盛钛矿分装基地)</t>
  </si>
  <si>
    <t>大西南临港工业园B区榕木江大街北侧</t>
  </si>
  <si>
    <t>33321.720平方米</t>
  </si>
  <si>
    <t>≥19552.946平方米且≤36661.773平方米</t>
  </si>
  <si>
    <t>地字第450601201900260号</t>
  </si>
  <si>
    <t>港口区沙潭江街道办金海湾社区界排四组</t>
  </si>
  <si>
    <t>中心区南半部伏波大道东侧</t>
  </si>
  <si>
    <t>商业、服务业、市场用地</t>
  </si>
  <si>
    <t xml:space="preserve">地字第450601201900092号 </t>
  </si>
  <si>
    <t>港口区沙潭江街道办金海湾社区界排三组</t>
  </si>
  <si>
    <t>27666.148平方米</t>
  </si>
  <si>
    <t>≤38615.842平方米</t>
  </si>
  <si>
    <t>地字第450601201800168号</t>
  </si>
  <si>
    <t>防城港市华林置业有限责任公司</t>
  </si>
  <si>
    <t>防城港市港口区长山新区</t>
  </si>
  <si>
    <t>8708.796平方米</t>
  </si>
  <si>
    <t>≤37445.733平方米</t>
  </si>
  <si>
    <t>地字第450601201900240号</t>
  </si>
  <si>
    <t>广西金川有色金属有限公司</t>
  </si>
  <si>
    <t>防城港市港口区企沙镇</t>
  </si>
  <si>
    <t>19078.47平方米</t>
  </si>
  <si>
    <t>≤22569.375平方米</t>
  </si>
  <si>
    <t>地字第450601201900119号</t>
  </si>
  <si>
    <t>广西防城港市丰祺房地产有限公司</t>
  </si>
  <si>
    <t>港口区生牛卜桥南方铁路东侧</t>
  </si>
  <si>
    <t>51275.712平方米</t>
  </si>
  <si>
    <t>零售商住用地</t>
  </si>
  <si>
    <t>≤85000.0平方米</t>
  </si>
  <si>
    <t xml:space="preserve">地字第450601201900114号 </t>
  </si>
  <si>
    <t>广西金川实业有限公司、新锐气体有限公司</t>
  </si>
  <si>
    <t>港口区企沙工业园区</t>
  </si>
  <si>
    <t>新锐气体：3832.137平方米                     有色金属:284007.715平方米</t>
  </si>
  <si>
    <t xml:space="preserve">新锐气体：≤3832.137平方米   有色金属:≤284007.715平方米  </t>
  </si>
  <si>
    <r>
      <rPr>
        <sz val="11"/>
        <color indexed="8"/>
        <rFont val="宋体"/>
        <charset val="134"/>
      </rPr>
      <t>地字第450601201900374、</t>
    </r>
    <r>
      <rPr>
        <sz val="11"/>
        <color indexed="8"/>
        <rFont val="宋体"/>
        <charset val="134"/>
      </rPr>
      <t>75</t>
    </r>
    <r>
      <rPr>
        <sz val="11"/>
        <color indexed="8"/>
        <rFont val="宋体"/>
        <charset val="134"/>
      </rPr>
      <t>号</t>
    </r>
  </si>
  <si>
    <t>港口区渔万路东侧</t>
  </si>
  <si>
    <t>＞9333.122平方米且≤93331.22平方米</t>
  </si>
  <si>
    <t>地字第450601201900097号</t>
  </si>
  <si>
    <t>中海油广西防城港天然气有限责任公司</t>
  </si>
  <si>
    <t>东部东南部吹填区港区1号路东侧</t>
  </si>
  <si>
    <t>4159.380平方米</t>
  </si>
  <si>
    <t>加气站用地</t>
  </si>
  <si>
    <t>≤2079.69平方米</t>
  </si>
  <si>
    <t>地字第450601201900123号</t>
  </si>
  <si>
    <t>防城港东腾房地产开发有限公司</t>
  </si>
  <si>
    <t>金花茶大道与公园大道交汇处东南侧</t>
  </si>
  <si>
    <t>31978.388平方米</t>
  </si>
  <si>
    <t>＞31178.543平方米且≤87299.92平方米</t>
  </si>
  <si>
    <t>地字第450601201900142号</t>
  </si>
  <si>
    <t>防城港市港口区城市建设投资有限责任公司（冲孔上二组安置区）</t>
  </si>
  <si>
    <t>防城港市中心区万山路</t>
  </si>
  <si>
    <t>28474.649平方米</t>
  </si>
  <si>
    <t>≤56946.000平方米</t>
  </si>
  <si>
    <t>地字第450601201900124号</t>
  </si>
  <si>
    <t>防城港市港口区城市建设投资有限责任公司（五个生产组公寓+商铺安置用地）</t>
  </si>
  <si>
    <t>中心区民乐街南侧</t>
  </si>
  <si>
    <t>100000.086平方米</t>
  </si>
  <si>
    <t>≤150000平方米</t>
  </si>
  <si>
    <t xml:space="preserve">地字第450601201900126号 </t>
  </si>
  <si>
    <t xml:space="preserve">防城港精诚投资发展有限公司 </t>
  </si>
  <si>
    <t>奥林花园项目</t>
  </si>
  <si>
    <t>75453.101平方米</t>
  </si>
  <si>
    <t>批发市场、物流仓储、商务设施（办公）用地</t>
  </si>
  <si>
    <t>≤132834.666平方米</t>
  </si>
  <si>
    <t>地字第450601201900262号</t>
  </si>
  <si>
    <t>广西东兴市雄风交通运输集团有限公司</t>
  </si>
  <si>
    <t>27613.61平方米</t>
  </si>
  <si>
    <t>地字第450601201900120号</t>
  </si>
  <si>
    <t>防城区华石镇</t>
  </si>
  <si>
    <t>2667.108平方米</t>
  </si>
  <si>
    <t>车站用地</t>
  </si>
  <si>
    <t>≤4000.00平方米</t>
  </si>
  <si>
    <t>地字第450601201900121号</t>
  </si>
  <si>
    <t xml:space="preserve">企沙工业区潭油大道
北侧
</t>
  </si>
  <si>
    <t>13333.701平方米</t>
  </si>
  <si>
    <t>≤2900平方米</t>
  </si>
  <si>
    <t>地字第450601201900078号</t>
  </si>
  <si>
    <t>防城港市启联房地产开发有限公司，温启焕、杨彩萍</t>
  </si>
  <si>
    <t>沙潭江湿地公园</t>
  </si>
  <si>
    <t>31515.950平方米</t>
  </si>
  <si>
    <t xml:space="preserve">地字第450601201900089号 </t>
  </si>
  <si>
    <t>防城港金园房地产开发有限公司</t>
  </si>
  <si>
    <t>中心区迎宾路北侧</t>
  </si>
  <si>
    <t>8198.169平方米</t>
  </si>
  <si>
    <t>≤20393.217平方米</t>
  </si>
  <si>
    <t>地字第450601201900145号</t>
  </si>
  <si>
    <t>防城港市城投华奇实业有限责任公司</t>
  </si>
  <si>
    <t>江山半岛科教园区</t>
  </si>
  <si>
    <t xml:space="preserve">地字第450601201900459、466号 </t>
  </si>
  <si>
    <t>12997.266平方米</t>
  </si>
  <si>
    <t>≤32493.165</t>
  </si>
  <si>
    <t xml:space="preserve">地字第450601201900465号 </t>
  </si>
  <si>
    <t>防城区第七小学</t>
  </si>
  <si>
    <t>防城区蔗园大道</t>
  </si>
  <si>
    <t>25147.000平方米</t>
  </si>
  <si>
    <t>中小学用地</t>
  </si>
  <si>
    <t>≤9918.000平方米</t>
  </si>
  <si>
    <t xml:space="preserve">地字第450603201900077号 </t>
  </si>
  <si>
    <t>广西东兴市雄风交通运输集团有限公司--港口区机动车驾驶培训中心</t>
  </si>
  <si>
    <t>港口区公车新城榕木江大道北侧</t>
  </si>
  <si>
    <t>20834.160平方米</t>
  </si>
  <si>
    <t>其他交通设施用地</t>
  </si>
  <si>
    <t>≤14769.128平方米</t>
  </si>
  <si>
    <t xml:space="preserve">地字第450601201900125号 </t>
  </si>
  <si>
    <t>防城港市金海岸房地产有限公司</t>
  </si>
  <si>
    <t>防城港市港口区渔洲城龙山南路</t>
  </si>
  <si>
    <t>8670.80平方米</t>
  </si>
  <si>
    <t>≤28044.60平方米</t>
  </si>
  <si>
    <t>地字第450601201900143号</t>
  </si>
  <si>
    <t>防城港市港口区友谊大道南侧</t>
  </si>
  <si>
    <t>办公用地</t>
  </si>
  <si>
    <t>≤45366.36平方米</t>
  </si>
  <si>
    <t>地字第450601201900144号</t>
  </si>
  <si>
    <t>广西桂海农产品冷链物流有限公司</t>
  </si>
  <si>
    <t>防城港市文昌大道南侧</t>
  </si>
  <si>
    <t>109264.64平方米(折合163.897亩)</t>
  </si>
  <si>
    <t>一类物流仓储用地、商业服务业设施用地、住宅用地</t>
  </si>
  <si>
    <t>287882.571平方米</t>
  </si>
  <si>
    <t>地字第450601201900239号</t>
  </si>
  <si>
    <t>防城港市防城区城市建设投资有限公司（防城区堤路园安置项目（二期））</t>
  </si>
  <si>
    <t>30678.631平方米（合46.017亩）</t>
  </si>
  <si>
    <t>地字第450603201900081号</t>
  </si>
  <si>
    <t>广西源盛矿渣综合利用有限公司（新型环保建材项目）</t>
  </si>
  <si>
    <t>防城港市经济技术开发区</t>
  </si>
  <si>
    <t>176104.096平方米</t>
  </si>
  <si>
    <t>≥117399.91且≤293499.774平方米</t>
  </si>
  <si>
    <t>地字第450601201900267号</t>
  </si>
  <si>
    <t>防城港市其沿国际大酒店有限公司</t>
  </si>
  <si>
    <t>中心区南半部北部湾大道西侧</t>
  </si>
  <si>
    <t>19619.982平方米</t>
  </si>
  <si>
    <t>零售商业、金融保险用地</t>
  </si>
  <si>
    <t>≤81268.0平方米</t>
  </si>
  <si>
    <t>地字第450601201900307号</t>
  </si>
  <si>
    <t>广西恒港化工有限公司(2X30万吨煤焦油深加工项目)</t>
  </si>
  <si>
    <t>防城港市大西南临港工业园B区</t>
  </si>
  <si>
    <t>262532.086平方米</t>
  </si>
  <si>
    <t>≥110111.794且≤330335.38平方米</t>
  </si>
  <si>
    <t>地字第450601201900263号</t>
  </si>
  <si>
    <t>防城港精诚投发展有限公司</t>
  </si>
  <si>
    <t>港口区公车新城企沙大道南侧</t>
  </si>
  <si>
    <t>防城区市政管理局（峒中镇污水处理厂）</t>
  </si>
  <si>
    <t>防城区峒中镇平棍组</t>
  </si>
  <si>
    <t>2652.586平方米</t>
  </si>
  <si>
    <t>排水用地</t>
  </si>
  <si>
    <t>≤2652.586平方米</t>
  </si>
  <si>
    <t>地字第450601201900364号</t>
  </si>
  <si>
    <t>防城区市政管理局（大箓镇污水处理厂）</t>
  </si>
  <si>
    <t>防城区大菉镇百里村那利组</t>
  </si>
  <si>
    <t>2260.490平方米</t>
  </si>
  <si>
    <t>≤2260.490平方米</t>
  </si>
  <si>
    <t>地字第450601201900362号</t>
  </si>
  <si>
    <t>广西华昇新材料有限公司 （氧化铝及配套项目）</t>
  </si>
  <si>
    <t>防城港市港口区企沙工业区</t>
  </si>
  <si>
    <t>10638.276平方米</t>
  </si>
  <si>
    <t>＞8163.591且≤15306.734‬平方米</t>
  </si>
  <si>
    <t>地字第450601201900261号</t>
  </si>
  <si>
    <t>319防城港北部湾投资集团有限公司</t>
  </si>
  <si>
    <t>兰州至海口高速公路广西南宁经钦州至防城港段改扩建项目</t>
  </si>
  <si>
    <t>1638169.14平方米</t>
  </si>
  <si>
    <t>公路用地</t>
  </si>
  <si>
    <t>地字第450601201900319号</t>
  </si>
  <si>
    <t>264防城港航洋置业有限公司(白浪滩·航洋都市里 )</t>
  </si>
  <si>
    <t>防城港市江山半岛</t>
  </si>
  <si>
    <t>69260.784平方米</t>
  </si>
  <si>
    <t xml:space="preserve">防护绿地、旅馆用地、其他商务用地、零售商业用地、社会停车场用地
</t>
  </si>
  <si>
    <t>≤131170.78平方米</t>
  </si>
  <si>
    <t xml:space="preserve">地字第450601201900264号 </t>
  </si>
  <si>
    <t>广西北港投资控股有限公司（年加工60万吨油菜籽项目）</t>
  </si>
  <si>
    <t>防城港市港口区东部吹填区</t>
  </si>
  <si>
    <t>66182.642平方米</t>
  </si>
  <si>
    <t>≤21177.00平方米</t>
  </si>
  <si>
    <t>地字第450601201900259号</t>
  </si>
  <si>
    <t>广西绩大投资有限公司</t>
  </si>
  <si>
    <t>防城港市文昌大道东段南侧</t>
  </si>
  <si>
    <t>29193.520平方米</t>
  </si>
  <si>
    <t>≤108009.477平方米</t>
  </si>
  <si>
    <t>地字第450603201900100号</t>
  </si>
  <si>
    <t>防城港市华达房地产开发有限公司（华达苑）</t>
  </si>
  <si>
    <t>防城港市港口区东兴大道西侧</t>
  </si>
  <si>
    <t>4224.575平方米</t>
  </si>
  <si>
    <t>≥21121.845且≤23234.000平方米</t>
  </si>
  <si>
    <t xml:space="preserve">地字第450601201900268号 </t>
  </si>
  <si>
    <t>防城区河西新区防江一级公路东侧</t>
  </si>
  <si>
    <t>61111.91平方米</t>
  </si>
  <si>
    <t>≤126388.62平方米</t>
  </si>
  <si>
    <t>地字第450603201900101号</t>
  </si>
  <si>
    <t>防城港市港发控股集团有限公司(与防城天睦化工有限公司交换土地）</t>
  </si>
  <si>
    <t>港口区大西南临港工业园</t>
  </si>
  <si>
    <t>40323.722平方米</t>
  </si>
  <si>
    <t xml:space="preserve">三类工业用地
</t>
  </si>
  <si>
    <t>≥17111.0454且≤42777.6135平方米</t>
  </si>
  <si>
    <t>地字第450601201900271号</t>
  </si>
  <si>
    <t>防城港市富家贸易有限公司</t>
  </si>
  <si>
    <t>防城港市港口区公车新城</t>
  </si>
  <si>
    <t>1333.48平方米</t>
  </si>
  <si>
    <t xml:space="preserve">地字第450601201900272号 </t>
  </si>
  <si>
    <t>防城港中燃城市燃气发展有限公司(市中缅线天然气管接气工程）</t>
  </si>
  <si>
    <t>防城港市港口区玉石滩大道东侧</t>
  </si>
  <si>
    <t>14084.399平方米</t>
  </si>
  <si>
    <t>≤7042.200平方米</t>
  </si>
  <si>
    <t>地字第450601201900318号</t>
  </si>
  <si>
    <t>防城港市教育局（第十小学）</t>
  </si>
  <si>
    <t>中心区北半部民乐街南侧</t>
  </si>
  <si>
    <t>24967.022平方米</t>
  </si>
  <si>
    <t>≤8813平方米</t>
  </si>
  <si>
    <t>地字第450601201900317号</t>
  </si>
  <si>
    <t>防城港市教育局（第九小学）</t>
  </si>
  <si>
    <t>中心区北半部民乐街北侧</t>
  </si>
  <si>
    <t>27799.629平方米</t>
  </si>
  <si>
    <t>地字第450601201900316号</t>
  </si>
  <si>
    <t>防城港市教育局（第八小学）</t>
  </si>
  <si>
    <t>中心区北半部嘉园路东侧</t>
  </si>
  <si>
    <t>24650.309平方米</t>
  </si>
  <si>
    <t>地字第450601201900315号</t>
  </si>
  <si>
    <t>防城港市教育局（第七小学）</t>
  </si>
  <si>
    <t>中心区南半部三都路西侧</t>
  </si>
  <si>
    <t>26174.034平方米</t>
  </si>
  <si>
    <t>地字第450601201900380号</t>
  </si>
  <si>
    <t>防城港市教育局（第八中学）</t>
  </si>
  <si>
    <t>中心区北半部民乐街与将军山路交汇处</t>
  </si>
  <si>
    <t>45002.1588平方米</t>
  </si>
  <si>
    <t>≤20340.00平方米</t>
  </si>
  <si>
    <t>地字第450601201900379号</t>
  </si>
  <si>
    <t>0311防城港市教育局（第九中学）</t>
  </si>
  <si>
    <t>中心区南半部冲孔街与白龙街交汇处</t>
  </si>
  <si>
    <t>51143.927平方米</t>
  </si>
  <si>
    <t>≤20340.0平方米</t>
  </si>
  <si>
    <t>地字第450601201900311号</t>
  </si>
  <si>
    <t>防城港市教育局（第十中学）</t>
  </si>
  <si>
    <t>中心区北半部公园大道南侧</t>
  </si>
  <si>
    <t>49666.222平方米</t>
  </si>
  <si>
    <t>≤20340平方米</t>
  </si>
  <si>
    <t xml:space="preserve">地字第450601201900382号 </t>
  </si>
  <si>
    <t>防城港市教育局（十二中学）</t>
  </si>
  <si>
    <t>沙潭江东兴大道西侧</t>
  </si>
  <si>
    <t>66367.652平方米</t>
  </si>
  <si>
    <t>≤21332.0平方米</t>
  </si>
  <si>
    <t xml:space="preserve">地字第450601201900384号 </t>
  </si>
  <si>
    <t>防城港市教育局（第十一中学）</t>
  </si>
  <si>
    <t>桃花湾片区长山新区北湖路北侧</t>
  </si>
  <si>
    <t>69781.672平方米</t>
  </si>
  <si>
    <t>≤25085平方米</t>
  </si>
  <si>
    <t xml:space="preserve">地字第450601201900383号 </t>
  </si>
  <si>
    <t>防城港北投水务有限公司（拥军路污水提升泵站）</t>
  </si>
  <si>
    <t>防城港市港口区珊瑚路东侧</t>
  </si>
  <si>
    <t>166.082平方米</t>
  </si>
  <si>
    <t>不出指标</t>
  </si>
  <si>
    <t>地字第450601201900321号</t>
  </si>
  <si>
    <t>防城港市港口区公车中学（港口区公车镇中学）</t>
  </si>
  <si>
    <t>29974.348平方米</t>
  </si>
  <si>
    <t xml:space="preserve">≤30614.762平方米  </t>
  </si>
  <si>
    <t>地字第450601201900306号</t>
  </si>
  <si>
    <t>112防城港市防城区城市建设投资有限公司（住宅、商业）</t>
  </si>
  <si>
    <t>防城区城南新区</t>
  </si>
  <si>
    <t>16584.200平方米</t>
  </si>
  <si>
    <t>≤17436.602平方米</t>
  </si>
  <si>
    <t>地字第450603201900112号</t>
  </si>
  <si>
    <t>381防城港越秀实业有限公司</t>
  </si>
  <si>
    <t>港口区桃花湾片区广场环路东侧</t>
  </si>
  <si>
    <t>9148.6856平方米</t>
  </si>
  <si>
    <t>≤31561.469平方米</t>
  </si>
  <si>
    <t>地字第450601201900381号</t>
  </si>
  <si>
    <t>防城区人民政府办公室（防城区政务服务中心业务用房）</t>
  </si>
  <si>
    <t>防城港市防城区河西新区</t>
  </si>
  <si>
    <t>8749.15平方米(合13.12亩)</t>
  </si>
  <si>
    <t>≤4750.00平方米</t>
  </si>
  <si>
    <t>地字第450603201900103号</t>
  </si>
  <si>
    <t>314广西桂台两岸实业有限公司</t>
  </si>
  <si>
    <t>中心区北部湾大道西侧</t>
  </si>
  <si>
    <t>85917.832平方米</t>
  </si>
  <si>
    <t>一类物流仓储用地、旅馆用地、住宅用地、零售商业用地</t>
  </si>
  <si>
    <t>＞80920.155且≤242760.465平方米</t>
  </si>
  <si>
    <t>地字第450601201900314号</t>
  </si>
  <si>
    <t>广西电网有限公司防城港供电局（江山变电站）</t>
  </si>
  <si>
    <t>6303.046平方米</t>
  </si>
  <si>
    <t>供电用地</t>
  </si>
  <si>
    <t>≤5042.4368平方米</t>
  </si>
  <si>
    <t>地字第450601201900467号</t>
  </si>
  <si>
    <t>广西辰泰投资有限公司、防城港市邦禾投资有限公司、蒋春娥、邹培、邹茜、邹沁序、易祉言、肖建云、陈宜昌、曾傲栋、陈和秀（中国香港城）</t>
  </si>
  <si>
    <t>港口区桃花湾片区长山新区祥云街北侧</t>
  </si>
  <si>
    <t>＞1789.018且≤8947.272平方米</t>
  </si>
  <si>
    <t>地字第450600202000001号</t>
  </si>
  <si>
    <t>防城港市港发控股集团有限公司（互换）</t>
  </si>
  <si>
    <t>防城港市港口区东湾大道东侧</t>
  </si>
  <si>
    <t>32008.428平方米</t>
  </si>
  <si>
    <t>≤50765.7平方米</t>
  </si>
  <si>
    <t>地字第450601201900389号</t>
  </si>
  <si>
    <t>广西防城港顺誉化工有限公司（互换）</t>
  </si>
  <si>
    <t>33087.314平方米</t>
  </si>
  <si>
    <t>≥13586.525平方米且≤33966.312平方米</t>
  </si>
  <si>
    <r>
      <rPr>
        <sz val="11"/>
        <color indexed="8"/>
        <rFont val="宋体"/>
        <charset val="134"/>
      </rPr>
      <t>地字第45060120190038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号</t>
    </r>
  </si>
  <si>
    <t>江山半岛环岛东路东侧、望海路西侧</t>
  </si>
  <si>
    <t>≤20182.992</t>
  </si>
  <si>
    <t>地字第450601201900390号</t>
  </si>
  <si>
    <t>15356.43平方米</t>
  </si>
  <si>
    <t>办公及配套设施、城镇住宅用地</t>
  </si>
  <si>
    <t>≤10344.735平方米</t>
  </si>
  <si>
    <t xml:space="preserve">地字第450601201900458号 </t>
  </si>
  <si>
    <t>防城港市丰泰置业有限公司（蓝光·恒泰雍锦湾项目）</t>
  </si>
  <si>
    <t>中心区南半部灵秀街北侧</t>
  </si>
  <si>
    <t>4539.443平方米</t>
  </si>
  <si>
    <t>＞4539.443平方米且≤14980.161平方米</t>
  </si>
  <si>
    <t xml:space="preserve">地字第450601201900312号 </t>
  </si>
  <si>
    <t>防城港市鸿盛房地产开发有限公司(中央商业街)</t>
  </si>
  <si>
    <t>中心区高铁站南侧</t>
  </si>
  <si>
    <t>51300.324平方米</t>
  </si>
  <si>
    <t>＞51300.324且≤128244.56平方米</t>
  </si>
  <si>
    <t xml:space="preserve">地字第450601201900447号 </t>
  </si>
  <si>
    <t>防城港市港口区城市建设投资有限公司</t>
  </si>
  <si>
    <t>中心区万山路</t>
  </si>
  <si>
    <t>≤56725.000平方米</t>
  </si>
  <si>
    <t>地字第450601201900436号</t>
  </si>
  <si>
    <t>沙潭江街道沙潭江社区上葛坪组（生产发展集体留用地）</t>
  </si>
  <si>
    <t>港口区东湾大道东侧</t>
  </si>
  <si>
    <t>30466.614平方米</t>
  </si>
  <si>
    <t>零售商业、公园绿地用地</t>
  </si>
  <si>
    <t>≤40188.908平方米</t>
  </si>
  <si>
    <t>地字第450601201900473号</t>
  </si>
  <si>
    <t>防城港中储粮仓储有限公司（粮食中转库）</t>
  </si>
  <si>
    <t>东部东南部吹填区东湾大道东侧</t>
  </si>
  <si>
    <t>101574.01平方米</t>
  </si>
  <si>
    <t>工业、港口用地</t>
  </si>
  <si>
    <t>≤152354.242平方米</t>
  </si>
  <si>
    <t>地字第450601201900471号</t>
  </si>
  <si>
    <t>防城港玉龙房地产开发有限公司</t>
  </si>
  <si>
    <t>地字第450601201900391号</t>
  </si>
  <si>
    <t>广西电网有限责任公司防城港供电局</t>
  </si>
  <si>
    <t>防城港市港口区光坡镇路东区</t>
  </si>
  <si>
    <t>84.00平方米</t>
  </si>
  <si>
    <t>≤339.5平方米</t>
  </si>
  <si>
    <t>地字第450601201900446号</t>
  </si>
  <si>
    <t>防城港市防城区市政管理局（那梭镇污水处理厂）</t>
  </si>
  <si>
    <t>防城港市防城区那梭镇里鱼田组</t>
  </si>
  <si>
    <t>地字第450600202000119号</t>
  </si>
  <si>
    <t>广西魏玛实业有限公司</t>
  </si>
  <si>
    <t>大西南临港工业园B区</t>
  </si>
  <si>
    <t>33938.759平方米</t>
  </si>
  <si>
    <t>≥20575.668平方米且≤44090.718‬平方米</t>
  </si>
  <si>
    <t>地字第450601201900469号</t>
  </si>
  <si>
    <t>防城港市翔华房地产有限公司</t>
  </si>
  <si>
    <t>地字第450601201900465号</t>
  </si>
  <si>
    <t>防城港市防城区鸿邦投资有限公司(防城港市防城区易地扶贫搬迁工程(城区集中安置))</t>
  </si>
  <si>
    <t>60231.27平方米(合90.35亩)</t>
  </si>
  <si>
    <t>≤109490.691平方米</t>
  </si>
  <si>
    <t xml:space="preserve">地字第450603201900130号 </t>
  </si>
  <si>
    <t>防城港现代置业有限公司(现代•小城)</t>
  </si>
  <si>
    <t>港口区站前区东兴大道东面</t>
  </si>
  <si>
    <t>地字第450600202000024号</t>
  </si>
  <si>
    <t>防城港市防城区城市管理监督局(蜈蚣岭公园)</t>
  </si>
  <si>
    <t>市防城区防邕路</t>
  </si>
  <si>
    <t>44503.900平方米(合66.756亩)</t>
  </si>
  <si>
    <t>公园绿地</t>
  </si>
  <si>
    <t>≤1970.173平方米</t>
  </si>
  <si>
    <t>地字第450603201900128号</t>
  </si>
  <si>
    <t>防城港市城投华奇实业有限责任公司（纪检监察综合业务）</t>
  </si>
  <si>
    <t>40001.95平方米</t>
  </si>
  <si>
    <t>≤30000平方米</t>
  </si>
  <si>
    <t xml:space="preserve">地字第450601201900466号 </t>
  </si>
  <si>
    <t>防城港市城投华奇实业有限责任公司（市民中心）</t>
  </si>
  <si>
    <t>中心区江山大道北侧</t>
  </si>
  <si>
    <t>28214.963平方米</t>
  </si>
  <si>
    <t>行政办公用地、图书展览用地、商务用地、旅馆用地、公园绿地</t>
  </si>
  <si>
    <t>≤91249.00平方米</t>
  </si>
  <si>
    <t xml:space="preserve">地字第450601201900459号 </t>
  </si>
  <si>
    <t>防城港市大西南临港工业园</t>
  </si>
  <si>
    <t>地字第450600202000094号</t>
  </si>
  <si>
    <t>广西盛隆冶金有限公司(过户，原沪港公司用地)</t>
  </si>
  <si>
    <t>53432.632平方米</t>
  </si>
  <si>
    <t>≥30197.699平方米且≤75494.249‬平方米</t>
  </si>
  <si>
    <t>地字第450601201900476号</t>
  </si>
  <si>
    <t>44364.108平方米</t>
  </si>
  <si>
    <t>≥23783.681平方米且≤59459.204‬平方米</t>
  </si>
  <si>
    <t>地字第450601201900477号</t>
  </si>
  <si>
    <t>防城港高新区投资发展有限公司（沙潭江生态科技产业园启动区（一期）配套路网）</t>
  </si>
  <si>
    <t>沙潭江生态科技产业园</t>
  </si>
  <si>
    <t>307945.459平方米</t>
  </si>
  <si>
    <t>道路用地</t>
  </si>
  <si>
    <t>总长为2888.3米，宽为40米，占地面积约146537.942平方米。</t>
  </si>
  <si>
    <t>地字第450601201900493号</t>
  </si>
  <si>
    <t>广西荣浙房地产开发有限公司（荣浙官邸）</t>
  </si>
  <si>
    <t>中心区北站西路西侧</t>
  </si>
  <si>
    <t xml:space="preserve"> ≤89576.711平方米</t>
  </si>
  <si>
    <t>地字第450601201900472号</t>
  </si>
  <si>
    <t>广西信和房地产开发有限公司</t>
  </si>
  <si>
    <t>中心区南半部</t>
  </si>
  <si>
    <t>34837.992平方米</t>
  </si>
  <si>
    <t>≤56414.770平方米</t>
  </si>
  <si>
    <t xml:space="preserve">地字第450601201900486号 </t>
  </si>
  <si>
    <t>防城港市东湾石化有限公司（针鱼岭加油加气站）</t>
  </si>
  <si>
    <t>针鱼岭至李子潭公路北侧</t>
  </si>
  <si>
    <t>5002.384平方米</t>
  </si>
  <si>
    <t>加油加气站用地</t>
  </si>
  <si>
    <t>≤2201.415平方米</t>
  </si>
  <si>
    <t>地字第450601201900515号</t>
  </si>
  <si>
    <t>广西隆盛冶金有限公司（码头用地）智慧料场</t>
  </si>
  <si>
    <t>大西南临港工业园</t>
  </si>
  <si>
    <t>150224.842平方米</t>
  </si>
  <si>
    <t>港口用地</t>
  </si>
  <si>
    <t>≥72711.318且≤181778.294平方米</t>
  </si>
  <si>
    <t>地字第450601201900478号</t>
  </si>
  <si>
    <t>防城港市航洋置业有限公司（白浪滩·航洋都市里（二期） ）</t>
  </si>
  <si>
    <t>635489.7361平方米（合953.229亩）</t>
  </si>
  <si>
    <t>防护绿地、旅馆、零售商业、社会停车场、娱乐、公园绿地</t>
  </si>
  <si>
    <t xml:space="preserve">地上≤928651.5863平方米,地下≥162412.9945平方米    </t>
  </si>
  <si>
    <t xml:space="preserve">地字第450601201900470号 </t>
  </si>
  <si>
    <t>广西华霖建设工程有限公司</t>
  </si>
  <si>
    <t>港口区渔洲坪片区东湾大道西侧</t>
  </si>
  <si>
    <t>9732.21平方米</t>
  </si>
  <si>
    <t>一类工业、一类物流仓储、商业服务业设施用地</t>
  </si>
  <si>
    <t>＞9554.403且≤14331.605平方米</t>
  </si>
  <si>
    <t>地字第450601201900482号</t>
  </si>
  <si>
    <t>防城港市防城区土地征收储备中心（文昌街道三波村坑平组安置小区）</t>
  </si>
  <si>
    <t>防城区珠河街道冲仑村中间山组</t>
  </si>
  <si>
    <t>23295.440平方米</t>
  </si>
  <si>
    <t>≤13977.26平方米</t>
  </si>
  <si>
    <t>地字第450601201900460号</t>
  </si>
  <si>
    <t>防城港市防城区土地征收储备中心（九龙湖产业园区征地拆迁安置小区）</t>
  </si>
  <si>
    <t>防城区珠河街道冲稔村</t>
  </si>
  <si>
    <t>104869.654平方米</t>
  </si>
  <si>
    <t>≤314611.00平方米</t>
  </si>
  <si>
    <t>地字第450601201900461号</t>
  </si>
  <si>
    <t>防城港市防城区土地征收储备中心（茅岭工业园区安置小区项目）</t>
  </si>
  <si>
    <t>防城区茅岭镇茅岭村</t>
  </si>
  <si>
    <t>193476.577平方米</t>
  </si>
  <si>
    <t>＞48043.600且≤64058.134平方米</t>
  </si>
  <si>
    <t>地字第450601201900462号</t>
  </si>
  <si>
    <t>防城港市文旅集团有限公司（加油加气站）</t>
  </si>
  <si>
    <t>10436.392平方米</t>
  </si>
  <si>
    <t>≤3883.297平方米</t>
  </si>
  <si>
    <t>地字第450601201900485号</t>
  </si>
  <si>
    <t>朱隆山（原权利人防城港市富家贸易有限公司）</t>
  </si>
  <si>
    <t xml:space="preserve">地字第450601201900481号 </t>
  </si>
  <si>
    <t>防城港市防城区城市建设投资有限公司（第七小学）</t>
  </si>
  <si>
    <t>25072.11平方米</t>
  </si>
  <si>
    <t>≤9918.00平方米</t>
  </si>
  <si>
    <t xml:space="preserve">地字第450603201900132号 </t>
  </si>
  <si>
    <t>广西鹏轩房地产有限公司</t>
  </si>
  <si>
    <t>中心区南半部滨海大道南侧</t>
  </si>
  <si>
    <t>522号:62811.938平方米523号:104657.225平方米</t>
  </si>
  <si>
    <t>城镇住宅、旅馆业用地</t>
  </si>
  <si>
    <t>522号:≤229945.6325平方米523号:≤103350.942平方米</t>
  </si>
  <si>
    <t>地字第450601201900522、523号</t>
  </si>
  <si>
    <t>防城港新联置业有限公司</t>
  </si>
  <si>
    <t>港口区东湾物流园区东湾大道西侧</t>
  </si>
  <si>
    <t>048号：1510.303平方米049号：17442.797平方米</t>
  </si>
  <si>
    <t>048号：≤754.691平方米           049号：≤8721.398平方米</t>
  </si>
  <si>
    <t>地字第450600202000048、049号</t>
  </si>
  <si>
    <t>防城港市港发控股集团有限公司（云朗科技园一期）</t>
  </si>
  <si>
    <t>北部湾大道东侧、文昌大道北侧</t>
  </si>
  <si>
    <t>分五个地块办理</t>
  </si>
  <si>
    <r>
      <rPr>
        <sz val="11"/>
        <color indexed="8"/>
        <rFont val="宋体"/>
        <charset val="134"/>
      </rPr>
      <t>地字第450600202000004</t>
    </r>
    <r>
      <rPr>
        <sz val="11"/>
        <color indexed="8"/>
        <rFont val="宋体"/>
        <charset val="134"/>
      </rPr>
      <t>~8</t>
    </r>
    <r>
      <rPr>
        <sz val="11"/>
        <color indexed="8"/>
        <rFont val="宋体"/>
        <charset val="134"/>
      </rPr>
      <t>号</t>
    </r>
  </si>
  <si>
    <t>广西源隆物流有限公司（第二次技术改造生产配套物流项目）</t>
  </si>
  <si>
    <t>大西南临港工业园A区</t>
  </si>
  <si>
    <t>76815.965平方米</t>
  </si>
  <si>
    <t>＞47852.077平方米且≤89722.644平方米</t>
  </si>
  <si>
    <t>地字第450601201900505号</t>
  </si>
  <si>
    <t>防城港市环境卫生管理处（市生活垃圾焚烧发电）</t>
  </si>
  <si>
    <t>30520.195平方米</t>
  </si>
  <si>
    <t>环卫用地</t>
  </si>
  <si>
    <t>≤13933.157平方米</t>
  </si>
  <si>
    <t xml:space="preserve">地字第450601201900479号 </t>
  </si>
  <si>
    <t>防城港新绿环建筑装饰材料有限公司</t>
  </si>
  <si>
    <t>≤32000.455平方米</t>
  </si>
  <si>
    <t xml:space="preserve">地字第450601201900495号 </t>
  </si>
  <si>
    <t xml:space="preserve">港口区沙潭江片区
东湾大道北延长段东侧
</t>
  </si>
  <si>
    <t>地字第450600202000002号</t>
  </si>
  <si>
    <t>广西金凯利置业有限公司</t>
  </si>
  <si>
    <t>港口区桃花湾片区北部湾大道东侧</t>
  </si>
  <si>
    <t>157023.263平方米</t>
  </si>
  <si>
    <t>零售商业、城镇住宅、绿地用地</t>
  </si>
  <si>
    <t>≤474581.332平方米</t>
  </si>
  <si>
    <t>地字第450600202000047号</t>
  </si>
  <si>
    <t>防城港市气象局（防城港国家一般气象观测站）</t>
  </si>
  <si>
    <t>港口区公车镇虾箩大岭南面</t>
  </si>
  <si>
    <t>地字第450600202000108号</t>
  </si>
  <si>
    <t>≥396222.397且≤990555.992平方米</t>
  </si>
  <si>
    <t>地字第450600202000014号</t>
  </si>
  <si>
    <t>防城港市大西南临港工业园A区</t>
  </si>
  <si>
    <t>≥31601.6558平方米且≤57461.404平方米</t>
  </si>
  <si>
    <t>地字第450600202000066号</t>
  </si>
  <si>
    <t>地字第450600202000015号</t>
  </si>
  <si>
    <t>防城港市港口区土地征收储备中心（被征地农民生产发展留用地）</t>
  </si>
  <si>
    <t>防城港市港口区大西南临港工业园</t>
  </si>
  <si>
    <t>≥106793.140平方米且≤266982.849平方米</t>
  </si>
  <si>
    <t>地字第450600202000027号</t>
  </si>
  <si>
    <t>防城港市港口区城市建设投资公司(经开区安置区棚户改造项目-港安新区）</t>
  </si>
  <si>
    <t>同意盖延期章</t>
  </si>
  <si>
    <t>广西雅美好绿色资源股份有限公司</t>
  </si>
  <si>
    <t>港口区东部吹填区</t>
  </si>
  <si>
    <t>2030.69平方米</t>
  </si>
  <si>
    <t>物流仓储用地</t>
  </si>
  <si>
    <t>≤3046.035平方米</t>
  </si>
  <si>
    <t>地字第450600202000031号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</si>
</sst>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24"/>
      <color indexed="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0" fontId="3" fillId="0" borderId="0"/>
    <xf numFmtId="0" fontId="3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16" fillId="8" borderId="3" applyNumberFormat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3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3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8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5" fillId="23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0" fillId="13" borderId="2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top"/>
      <protection locked="false"/>
    </xf>
    <xf numFmtId="9" fontId="15" fillId="0" borderId="0" applyFon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71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2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NumberForma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3" fillId="0" borderId="1" xfId="2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2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0" fillId="2" borderId="1" xfId="0" applyNumberForma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49" fontId="5" fillId="0" borderId="0" xfId="0" applyNumberFormat="true" applyFont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49" fontId="0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0" fillId="0" borderId="0" xfId="0" applyFill="true"/>
    <xf numFmtId="0" fontId="5" fillId="0" borderId="0" xfId="0" applyFont="true" applyFill="true"/>
    <xf numFmtId="0" fontId="0" fillId="3" borderId="0" xfId="0" applyFill="true"/>
    <xf numFmtId="49" fontId="0" fillId="0" borderId="0" xfId="0" applyNumberFormat="true" applyFill="true"/>
    <xf numFmtId="0" fontId="0" fillId="0" borderId="0" xfId="0" applyNumberFormat="true"/>
    <xf numFmtId="14" fontId="0" fillId="0" borderId="0" xfId="0" applyNumberFormat="true"/>
    <xf numFmtId="49" fontId="0" fillId="0" borderId="0" xfId="0" applyNumberFormat="true"/>
    <xf numFmtId="0" fontId="6" fillId="0" borderId="0" xfId="0" applyFont="true" applyFill="true" applyAlignment="true">
      <alignment horizontal="center"/>
    </xf>
    <xf numFmtId="49" fontId="7" fillId="0" borderId="0" xfId="0" applyNumberFormat="true" applyFont="true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0" fontId="7" fillId="0" borderId="0" xfId="0" applyNumberFormat="true" applyFont="true" applyFill="true" applyAlignment="true">
      <alignment horizontal="center" vertical="center" wrapText="true"/>
    </xf>
    <xf numFmtId="14" fontId="7" fillId="0" borderId="0" xfId="0" applyNumberFormat="true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14" fontId="5" fillId="0" borderId="0" xfId="0" applyNumberFormat="true" applyFont="true" applyFill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center" vertical="center" wrapText="true"/>
    </xf>
    <xf numFmtId="49" fontId="5" fillId="0" borderId="0" xfId="16" applyNumberFormat="true" applyFont="true" applyFill="true" applyBorder="true" applyAlignment="true" applyProtection="true">
      <alignment horizontal="center" vertical="center" wrapText="true"/>
    </xf>
    <xf numFmtId="49" fontId="5" fillId="0" borderId="0" xfId="16" applyNumberFormat="true" applyFont="true" applyFill="true" applyAlignment="true" applyProtection="true">
      <alignment horizontal="center" vertical="center" wrapText="true"/>
    </xf>
    <xf numFmtId="0" fontId="1" fillId="0" borderId="1" xfId="0" applyFont="true" applyBorder="true" applyAlignment="true">
      <alignment horizontal="left"/>
    </xf>
    <xf numFmtId="0" fontId="1" fillId="0" borderId="1" xfId="0" applyFont="true" applyBorder="true"/>
    <xf numFmtId="0" fontId="0" fillId="0" borderId="1" xfId="0" applyBorder="true" applyAlignment="true">
      <alignment horizontal="left" vertical="center" wrapText="true"/>
    </xf>
    <xf numFmtId="0" fontId="0" fillId="0" borderId="1" xfId="0" applyBorder="true"/>
    <xf numFmtId="0" fontId="0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14" fontId="3" fillId="0" borderId="0" xfId="0" applyNumberFormat="true" applyFont="true" applyFill="true" applyAlignment="true">
      <alignment horizontal="center" vertical="center" wrapText="true"/>
    </xf>
    <xf numFmtId="14" fontId="5" fillId="0" borderId="0" xfId="0" applyNumberFormat="true" applyFont="true" applyFill="true" applyBorder="true" applyAlignment="true">
      <alignment horizontal="center" vertical="center" wrapText="true"/>
    </xf>
    <xf numFmtId="49" fontId="8" fillId="0" borderId="0" xfId="0" applyNumberFormat="true" applyFont="true" applyFill="true" applyAlignment="true">
      <alignment horizontal="center"/>
    </xf>
    <xf numFmtId="176" fontId="3" fillId="0" borderId="1" xfId="0" applyNumberFormat="true" applyFont="true" applyBorder="true" applyAlignment="true">
      <alignment horizontal="left" vertical="center" wrapText="true"/>
    </xf>
    <xf numFmtId="176" fontId="0" fillId="0" borderId="1" xfId="0" applyNumberFormat="true" applyFont="true" applyBorder="true" applyAlignment="true">
      <alignment horizontal="left" vertical="center" wrapText="true"/>
    </xf>
    <xf numFmtId="0" fontId="0" fillId="3" borderId="1" xfId="0" applyFill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3" borderId="1" xfId="0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0" fontId="0" fillId="0" borderId="0" xfId="0" applyFill="true" applyAlignment="true">
      <alignment horizontal="center"/>
    </xf>
    <xf numFmtId="0" fontId="0" fillId="3" borderId="1" xfId="0" applyFont="true" applyFill="true" applyBorder="true" applyAlignment="true">
      <alignment horizontal="left" vertical="center" wrapText="true"/>
    </xf>
    <xf numFmtId="0" fontId="3" fillId="3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9" fillId="0" borderId="0" xfId="16" applyFont="true" applyFill="true" applyAlignment="true" applyProtection="true">
      <alignment horizontal="center" vertical="center" wrapText="true"/>
    </xf>
    <xf numFmtId="0" fontId="9" fillId="0" borderId="0" xfId="16" applyFont="true" applyFill="true" applyAlignment="true" applyProtection="true">
      <alignment vertical="center" wrapText="true"/>
    </xf>
    <xf numFmtId="0" fontId="8" fillId="0" borderId="0" xfId="0" applyFont="true" applyFill="true"/>
    <xf numFmtId="0" fontId="5" fillId="0" borderId="0" xfId="0" applyFont="true" applyAlignment="true">
      <alignment horizontal="center" vertical="center" wrapText="true"/>
    </xf>
    <xf numFmtId="0" fontId="9" fillId="0" borderId="0" xfId="16" applyFont="true" applyAlignment="true" applyProtection="true">
      <alignment horizontal="center" vertical="center" wrapText="true"/>
    </xf>
    <xf numFmtId="0" fontId="5" fillId="0" borderId="0" xfId="0" applyNumberFormat="true" applyFont="true" applyAlignment="true">
      <alignment horizontal="center" vertical="center" wrapText="true"/>
    </xf>
    <xf numFmtId="49" fontId="4" fillId="0" borderId="0" xfId="0" applyNumberFormat="true" applyFont="true" applyAlignment="true">
      <alignment horizontal="left" vertical="center" wrapText="true"/>
    </xf>
    <xf numFmtId="0" fontId="4" fillId="0" borderId="0" xfId="0" applyFont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0" fontId="0" fillId="0" borderId="1" xfId="0" applyBorder="true" applyAlignment="true" quotePrefix="true">
      <alignment horizontal="left" vertical="center" wrapText="true"/>
    </xf>
    <xf numFmtId="49" fontId="5" fillId="0" borderId="0" xfId="0" applyNumberFormat="true" applyFont="true" applyFill="true" applyAlignment="true" quotePrefix="true">
      <alignment horizontal="center" vertical="center" wrapText="true"/>
    </xf>
    <xf numFmtId="0" fontId="3" fillId="0" borderId="1" xfId="0" applyFont="true" applyBorder="true" applyAlignment="true" quotePrefix="true">
      <alignment horizontal="left" vertical="center" wrapText="true"/>
    </xf>
    <xf numFmtId="49" fontId="0" fillId="0" borderId="0" xfId="0" applyNumberFormat="true" applyFill="true" applyAlignment="true" quotePrefix="true">
      <alignment horizontal="center" vertical="center" wrapText="true"/>
    </xf>
    <xf numFmtId="0" fontId="0" fillId="0" borderId="1" xfId="0" applyFont="true" applyBorder="true" applyAlignment="true" quotePrefix="true">
      <alignment horizontal="left" vertical="center" wrapText="true"/>
    </xf>
    <xf numFmtId="176" fontId="3" fillId="0" borderId="1" xfId="0" applyNumberFormat="true" applyFont="true" applyBorder="true" applyAlignment="true" quotePrefix="true">
      <alignment horizontal="left" vertical="center" wrapText="true"/>
    </xf>
    <xf numFmtId="0" fontId="0" fillId="3" borderId="1" xfId="0" applyFont="true" applyFill="true" applyBorder="true" applyAlignment="true" quotePrefix="true">
      <alignment horizontal="left" vertical="center" wrapText="true"/>
    </xf>
    <xf numFmtId="49" fontId="3" fillId="0" borderId="0" xfId="0" applyNumberFormat="true" applyFont="true" applyFill="true" applyAlignment="true" quotePrefix="true">
      <alignment horizontal="center" vertical="center" wrapText="true"/>
    </xf>
    <xf numFmtId="0" fontId="5" fillId="0" borderId="0" xfId="0" applyFont="true" applyFill="true" applyAlignment="true" quotePrefix="true">
      <alignment horizontal="center" vertical="center" wrapText="true"/>
    </xf>
    <xf numFmtId="49" fontId="4" fillId="0" borderId="0" xfId="0" applyNumberFormat="true" applyFont="true" applyAlignment="true" quotePrefix="true">
      <alignment horizontal="left" vertical="center" wrapText="true"/>
    </xf>
    <xf numFmtId="0" fontId="0" fillId="0" borderId="0" xfId="0" applyAlignment="true" quotePrefix="true">
      <alignment horizontal="left" vertical="center" wrapText="true"/>
    </xf>
  </cellXfs>
  <cellStyles count="57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常规 2 2 2" xfId="9"/>
    <cellStyle name="解释性文本" xfId="10" builtinId="53"/>
    <cellStyle name="标题 2" xfId="11" builtinId="17"/>
    <cellStyle name="常规 2 3" xfId="12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超链接 3" xfId="36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超链接 2" xfId="47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1390650</xdr:colOff>
      <xdr:row>14</xdr:row>
      <xdr:rowOff>190500</xdr:rowOff>
    </xdr:from>
    <xdr:to>
      <xdr:col>2</xdr:col>
      <xdr:colOff>1390650</xdr:colOff>
      <xdr:row>15</xdr:row>
      <xdr:rowOff>123825</xdr:rowOff>
    </xdr:to>
    <xdr:sp>
      <xdr:nvSpPr>
        <xdr:cNvPr id="1025" name="Text Box 1"/>
        <xdr:cNvSpPr txBox="true">
          <a:spLocks noChangeArrowheads="true"/>
        </xdr:cNvSpPr>
      </xdr:nvSpPr>
      <xdr:spPr>
        <a:xfrm>
          <a:off x="3333750" y="4221480"/>
          <a:ext cx="0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1390650</xdr:colOff>
      <xdr:row>13</xdr:row>
      <xdr:rowOff>190500</xdr:rowOff>
    </xdr:from>
    <xdr:to>
      <xdr:col>2</xdr:col>
      <xdr:colOff>1390650</xdr:colOff>
      <xdr:row>14</xdr:row>
      <xdr:rowOff>123825</xdr:rowOff>
    </xdr:to>
    <xdr:sp>
      <xdr:nvSpPr>
        <xdr:cNvPr id="1026" name="Text Box 1"/>
        <xdr:cNvSpPr txBox="true">
          <a:spLocks noChangeArrowheads="true"/>
        </xdr:cNvSpPr>
      </xdr:nvSpPr>
      <xdr:spPr>
        <a:xfrm>
          <a:off x="3333750" y="3942715"/>
          <a:ext cx="0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1390650</xdr:colOff>
      <xdr:row>14</xdr:row>
      <xdr:rowOff>190500</xdr:rowOff>
    </xdr:from>
    <xdr:to>
      <xdr:col>2</xdr:col>
      <xdr:colOff>1476375</xdr:colOff>
      <xdr:row>15</xdr:row>
      <xdr:rowOff>123825</xdr:rowOff>
    </xdr:to>
    <xdr:sp>
      <xdr:nvSpPr>
        <xdr:cNvPr id="1027" name="Text Box 1"/>
        <xdr:cNvSpPr txBox="true">
          <a:spLocks noChangeArrowheads="true"/>
        </xdr:cNvSpPr>
      </xdr:nvSpPr>
      <xdr:spPr>
        <a:xfrm>
          <a:off x="3333750" y="4221480"/>
          <a:ext cx="85725" cy="21209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123825</xdr:rowOff>
    </xdr:to>
    <xdr:sp>
      <xdr:nvSpPr>
        <xdr:cNvPr id="5" name="Text Box 1"/>
        <xdr:cNvSpPr txBox="true">
          <a:spLocks noChangeArrowheads="true"/>
        </xdr:cNvSpPr>
      </xdr:nvSpPr>
      <xdr:spPr>
        <a:xfrm>
          <a:off x="11115675" y="0"/>
          <a:ext cx="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0</xdr:row>
      <xdr:rowOff>123825</xdr:rowOff>
    </xdr:to>
    <xdr:sp>
      <xdr:nvSpPr>
        <xdr:cNvPr id="6" name="Text Box 1"/>
        <xdr:cNvSpPr txBox="true">
          <a:spLocks noChangeArrowheads="true"/>
        </xdr:cNvSpPr>
      </xdr:nvSpPr>
      <xdr:spPr>
        <a:xfrm>
          <a:off x="11115675" y="0"/>
          <a:ext cx="0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123825</xdr:rowOff>
    </xdr:to>
    <xdr:sp>
      <xdr:nvSpPr>
        <xdr:cNvPr id="7" name="Text Box 1"/>
        <xdr:cNvSpPr txBox="true">
          <a:spLocks noChangeArrowheads="true"/>
        </xdr:cNvSpPr>
      </xdr:nvSpPr>
      <xdr:spPr>
        <a:xfrm>
          <a:off x="11115675" y="0"/>
          <a:ext cx="95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..\2019&#24180;&#21150;&#29992;&#22320;&#35268;&#21010;&#35777;&#39033;&#30446;&#26448;&#26009;\&#26753;&#20161;&#32451;&#21150;&#29702;\505&#24191;&#35199;&#28304;&#38534;&#29289;&#27969;&#26377;&#38480;&#20844;&#21496;(&#31532;&#20108;&#27425;&#25216;&#26415;&#25913;&#36896;&#29983;&#20135;&#37197;&#22871;&#29289;&#27969;&#39033;&#30446;)" TargetMode="External"/><Relationship Id="rId98" Type="http://schemas.openxmlformats.org/officeDocument/2006/relationships/hyperlink" Target="..\2019&#24180;&#21150;&#29992;&#22320;&#35268;&#21010;&#35777;&#39033;&#30446;&#26448;&#26009;\&#26753;&#20161;&#32451;&#21150;&#29702;\493&#38450;&#22478;&#28207;&#24066;&#39640;&#26032;&#25216;&#26415;&#20135;&#19994;&#24320;&#21457;&#21306;&#31649;&#29702;&#22996;&#21592;&#20250;" TargetMode="External"/><Relationship Id="rId97" Type="http://schemas.openxmlformats.org/officeDocument/2006/relationships/hyperlink" Target="..\2019&#24180;&#21150;&#29992;&#22320;&#35268;&#21010;&#35777;&#39033;&#30446;&#26448;&#26009;\&#26753;&#20161;&#32451;&#21150;&#29702;\495.&#38450;&#22478;&#28207;&#24066;&#26032;&#32511;&#29615;&#24314;&#31569;&#35013;&#39280;&#26448;&#26009;&#26377;&#38480;&#20844;&#21496;" TargetMode="External"/><Relationship Id="rId96" Type="http://schemas.openxmlformats.org/officeDocument/2006/relationships/hyperlink" Target="..\2019&#24180;&#21150;&#29992;&#22320;&#35268;&#21010;&#35777;&#39033;&#30446;&#26448;&#26009;\&#26753;&#20161;&#32451;&#21150;&#29702;\465&#38450;&#22478;&#28207;&#24066;&#32724;&#21326;&#25151;&#22320;&#20135;&#24320;&#21457;&#26377;&#38480;&#20844;&#21496;" TargetMode="External"/><Relationship Id="rId95" Type="http://schemas.openxmlformats.org/officeDocument/2006/relationships/hyperlink" Target="../2019&#24180;&#21150;&#29992;&#22320;&#35268;&#21010;&#35777;&#39033;&#30446;&#26448;&#26009;/&#20313;&#20808;&#24428;&#21150;&#29702;/485&#38450;&#22478;&#28207;&#24066;&#25991;&#26053;&#38598;&#22242;&#26377;&#38480;&#20844;&#21496;&#21152;&#27833;&#21152;&#27668;&#31449;" TargetMode="External"/><Relationship Id="rId94" Type="http://schemas.openxmlformats.org/officeDocument/2006/relationships/hyperlink" Target="..\2019&#24180;&#21150;&#29992;&#22320;&#35268;&#21010;&#35777;&#39033;&#30446;&#26448;&#26009;\&#24352;&#20070;&#23398;&#21150;&#29702;\472&#24191;&#35199;&#33635;&#27993;&#25151;&#22320;&#20135;&#24320;&#21457;&#26377;&#38480;&#20844;&#21496;" TargetMode="External"/><Relationship Id="rId93" Type="http://schemas.openxmlformats.org/officeDocument/2006/relationships/hyperlink" Target="..\2019&#24180;&#21150;&#29992;&#22320;&#35268;&#21010;&#35777;&#39033;&#30446;&#26448;&#26009;\&#26753;&#20161;&#32451;&#21150;&#29702;\479&#38450;&#22478;&#28207;&#24066;&#29615;&#22659;&#21355;&#29983;&#31649;&#29702;&#22788;(&#20013;&#31185;&#32511;&#33394;&#33021;&#28304;&#26377;&#38480;&#20844;&#21496;&#26356;&#21517;&#30340;&#20854;&#21517;&#19979;)" TargetMode="External"/><Relationship Id="rId92" Type="http://schemas.openxmlformats.org/officeDocument/2006/relationships/hyperlink" Target="..\2019&#24180;&#21150;&#29992;&#22320;&#35268;&#21010;&#35777;&#39033;&#30446;&#26448;&#26009;\&#26753;&#20161;&#32451;&#21150;&#29702;\478&#24191;&#35199;&#30427;&#38534;&#20918;&#37329;&#26377;&#38480;&#20844;&#21496;&#65288;&#27029;&#26408;&#27743;&#22823;&#34903;225.337&#20137;&#65289;" TargetMode="External"/><Relationship Id="rId91" Type="http://schemas.openxmlformats.org/officeDocument/2006/relationships/hyperlink" Target="..\2019&#24180;&#21150;&#29992;&#22320;&#35268;&#21010;&#35777;&#39033;&#30446;&#26448;&#26009;\&#21608;&#27803;&#40511;&#21150;&#29702;\&#21608;&#27803;&#40511;&#21150;&#29702;2019.12.4\462&#33541;&#23725;&#24037;&#19994;&#22253;&#21306;&#23433;&#32622;&#23567;&#21306;&#39033;&#30446;" TargetMode="External"/><Relationship Id="rId90" Type="http://schemas.openxmlformats.org/officeDocument/2006/relationships/hyperlink" Target="../2019&#24180;&#21150;&#29992;&#22320;&#35268;&#21010;&#35777;&#39033;&#30446;&#26448;&#26009;/&#21608;&#27803;&#40511;&#21150;&#29702;/&#21608;&#27803;&#40511;&#21150;&#29702;2019.12.4/461&#20061;&#40857;&#28246;&#20135;&#19994;&#22253;&#21306;&#24449;&#22320;&#25286;&#36801;&#23433;&#32622;&#23567;&#21306;" TargetMode="External"/><Relationship Id="rId9" Type="http://schemas.openxmlformats.org/officeDocument/2006/relationships/hyperlink" Target="..\2019&#24180;&#21150;&#29992;&#22320;&#35268;&#21010;&#35777;&#39033;&#30446;&#26448;&#26009;\&#26446;&#26149;&#21326;&#21150;&#29702;\&#26446;&#26149;&#21326;9.23\251&#24191;&#35199;&#26690;&#28023;&#20892;&#20135;&#21697;&#20919;&#38142;&#29289;&#27969;&#26377;&#38480;&#20844;&#21496;" TargetMode="External"/><Relationship Id="rId89" Type="http://schemas.openxmlformats.org/officeDocument/2006/relationships/hyperlink" Target="..\2019&#24180;&#21150;&#29992;&#22320;&#35268;&#21010;&#35777;&#39033;&#30446;&#26448;&#26009;\&#21608;&#27803;&#40511;&#21150;&#29702;\&#21608;&#27803;&#40511;&#21150;&#29702;2019.12.4\460&#19977;&#27874;&#26449;&#22353;&#24179;&#32452;&#23433;&#32622;&#23567;&#21306;" TargetMode="External"/><Relationship Id="rId88" Type="http://schemas.openxmlformats.org/officeDocument/2006/relationships/hyperlink" Target="..\2019&#24180;&#21150;&#29992;&#22320;&#35268;&#21010;&#35777;&#39033;&#30446;&#26448;&#26009;\&#21608;&#27803;&#40511;&#21150;&#29702;\&#21608;&#27803;&#40511;&#21150;&#29702;2019.12.4\436&#38450;&#22478;&#28207;&#24066;&#28207;&#21475;&#21306;&#22478;&#24066;&#24314;&#35774;&#25237;&#36164;&#26377;&#38480;&#36131;&#20219;&#20844;&#21496;" TargetMode="External"/><Relationship Id="rId87" Type="http://schemas.openxmlformats.org/officeDocument/2006/relationships/hyperlink" Target="..\2019&#24180;&#21150;&#29992;&#22320;&#35268;&#21010;&#35777;&#39033;&#30446;&#26448;&#26009;\&#21608;&#27803;&#40511;&#21150;&#29702;\&#21608;&#27803;&#40511;&#21150;&#29702;2019.12.4\391&#38450;&#22478;&#28207;&#29577;&#40857;&#25151;&#22320;&#20135;&#24320;&#21457;&#26377;&#38480;&#36131;&#20219;&#20844;&#21496;" TargetMode="External"/><Relationship Id="rId86" Type="http://schemas.openxmlformats.org/officeDocument/2006/relationships/hyperlink" Target="..\2019&#24180;&#21150;&#29992;&#22320;&#35268;&#21010;&#35777;&#39033;&#30446;&#26448;&#26009;\&#37329;&#20142;&#21150;&#29702;\471&#38450;&#22478;&#28207;&#20013;&#20648;&#31918;&#20179;&#20648;&#26377;&#38480;&#20844;&#21496;" TargetMode="External"/><Relationship Id="rId85" Type="http://schemas.openxmlformats.org/officeDocument/2006/relationships/hyperlink" Target="..\2019&#24180;&#21150;&#29992;&#22320;&#35268;&#21010;&#35777;&#39033;&#30446;&#26448;&#26009;\&#20313;&#20808;&#24428;&#21150;&#29702;\&#38450;&#22478;&#28207;&#24066;&#27668;&#35937;&#23616;" TargetMode="External"/><Relationship Id="rId84" Type="http://schemas.openxmlformats.org/officeDocument/2006/relationships/hyperlink" Target="..\2019&#24180;&#21150;&#29992;&#22320;&#35268;&#21010;&#35777;&#39033;&#30446;&#26448;&#26009;\&#29579;&#26041;&#22278;&#21150;&#29702;\130(&#26131;&#22320;&#25206;&#36139;)&#38450;&#22478;&#28207;&#24066;&#38450;&#22478;&#21306;&#40511;&#37030;&#25237;&#36164;&#26377;&#38480;&#20844;&#21496;" TargetMode="External"/><Relationship Id="rId83" Type="http://schemas.openxmlformats.org/officeDocument/2006/relationships/hyperlink" Target="..\2019&#24180;&#21150;&#29992;&#22320;&#35268;&#21010;&#35777;&#39033;&#30446;&#26448;&#26009;\&#26446;&#26149;&#21326;&#21150;&#29702;\128&#38450;&#22478;&#28207;&#24066;&#38450;&#22478;&#21306;&#22478;&#24066;&#31649;&#29702;&#30417;&#30563;&#23616;" TargetMode="External"/><Relationship Id="rId82" Type="http://schemas.openxmlformats.org/officeDocument/2006/relationships/hyperlink" Target="..\2019&#24180;&#21150;&#29992;&#22320;&#35268;&#21010;&#35777;&#39033;&#30446;&#26448;&#26009;\&#21608;&#27803;&#40511;&#21150;&#29702;\470&#38450;&#22478;&#28207;&#24066;&#33322;&#27915;&#32622;&#19994;&#26377;&#38480;&#20844;&#21496;" TargetMode="External"/><Relationship Id="rId81" Type="http://schemas.openxmlformats.org/officeDocument/2006/relationships/hyperlink" Target="..\2019&#24180;&#21150;&#29992;&#22320;&#35268;&#21010;&#35777;&#39033;&#30446;&#26448;&#26009;\&#26753;&#20161;&#32451;&#21150;&#29702;\469&#24191;&#35199;&#39759;&#29595;&#23454;&#19994;&#26377;&#38480;&#20844;&#21496;&#65288;&#22823;&#35199;&#21335;&#20020;&#28207;&#24037;&#19994;&#22253;&#65289;" TargetMode="External"/><Relationship Id="rId80" Type="http://schemas.openxmlformats.org/officeDocument/2006/relationships/hyperlink" Target="..\2019&#24180;&#21150;&#29992;&#22320;&#35268;&#21010;&#35777;&#39033;&#30446;&#26448;&#26009;\&#26753;&#20161;&#32451;&#21150;&#29702;\467&#24191;&#35199;&#30005;&#32593;&#26377;&#38480;&#36131;&#20219;&#20844;&#21496;&#38450;&#22478;&#28207;&#20379;&#30005;&#23616;&#65288;&#27743;&#23665;&#21464;&#30005;&#31449;&#65289;" TargetMode="External"/><Relationship Id="rId8" Type="http://schemas.openxmlformats.org/officeDocument/2006/relationships/hyperlink" Target="..\2019&#24180;&#21150;&#29992;&#22320;&#35268;&#21010;&#35777;&#39033;&#30446;&#26448;&#26009;\&#26446;&#26149;&#21326;&#21150;&#29702;\077&#38450;&#22478;&#21306;&#31532;&#19971;&#23567;&#23398;" TargetMode="External"/><Relationship Id="rId79" Type="http://schemas.openxmlformats.org/officeDocument/2006/relationships/hyperlink" Target="..\2019&#24180;&#21150;&#29992;&#22320;&#35268;&#21010;&#35777;&#39033;&#30446;&#26448;&#26009;\&#26753;&#20161;&#32451;&#21150;&#29702;\83&#38450;&#22478;&#28207;&#24066;&#28207;&#21475;&#21306;&#22478;&#24066;&#24314;&#35774;&#25237;&#36164;&#26377;&#38480;&#36131;&#20219;&#20844;&#21496;" TargetMode="External"/><Relationship Id="rId78" Type="http://schemas.openxmlformats.org/officeDocument/2006/relationships/hyperlink" Target="..\2019&#24180;&#21150;&#29992;&#22320;&#35268;&#21010;&#35777;&#39033;&#30446;&#26448;&#26009;\&#21556;&#36126;&#36126;&#21150;&#29702;\375&#37329;&#24029;&#26377;&#33394;&#37329;&#23646;&#12289;374&#37329;&#24029;&#26032;&#38160;&#27668;&#20307;" TargetMode="External"/><Relationship Id="rId77" Type="http://schemas.openxmlformats.org/officeDocument/2006/relationships/hyperlink" Target="..\2019&#24180;&#21150;&#29992;&#22320;&#35268;&#21010;&#35777;&#39033;&#30446;&#26448;&#26009;\&#26446;&#26149;&#21326;&#21150;&#29702;\103&#38450;&#22478;&#28207;&#24066;&#38450;&#22478;&#21306;&#20154;&#27665;&#25919;&#24220;&#21150;&#20844;&#23460;&#65288;&#25919;&#21153;&#26381;&#21153;&#20013;&#24515;&#19994;&#21153;&#29992;&#25151;&#65289;" TargetMode="External"/><Relationship Id="rId76" Type="http://schemas.openxmlformats.org/officeDocument/2006/relationships/hyperlink" Target="..\2019&#24180;&#21150;&#29992;&#22320;&#35268;&#21010;&#35777;&#39033;&#30446;&#26448;&#26009;\&#26446;&#26149;&#21326;&#21150;&#29702;\112&#38450;&#22478;&#28207;&#24066;&#38450;&#22478;&#21306;&#22478;&#24066;&#24314;&#35774;&#25237;&#36164;&#26377;&#38480;&#20844;&#21496;" TargetMode="External"/><Relationship Id="rId75" Type="http://schemas.openxmlformats.org/officeDocument/2006/relationships/hyperlink" Target="..\2019&#24180;&#21150;&#29992;&#22320;&#35268;&#21010;&#35777;&#39033;&#30446;&#26448;&#26009;\&#37329;&#20142;&#21150;&#29702;\063&#24191;&#35199;&#25104;&#40857;&#25237;&#36164;&#32622;&#19994;&#26377;&#38480;&#36131;&#20219;&#20844;&#21496;" TargetMode="External"/><Relationship Id="rId74" Type="http://schemas.openxmlformats.org/officeDocument/2006/relationships/hyperlink" Target="..\2019&#24180;&#21150;&#29992;&#22320;&#35268;&#21010;&#35777;&#39033;&#30446;&#26448;&#26009;\&#37329;&#20142;&#21150;&#29702;\307&#38450;&#22478;&#28207;&#24066;&#20854;&#27839;&#22269;&#38469;&#22823;&#37202;&#24215;&#26377;&#38480;&#20844;&#21496;" TargetMode="External"/><Relationship Id="rId73" Type="http://schemas.openxmlformats.org/officeDocument/2006/relationships/hyperlink" Target="..\2019&#24180;&#21150;&#29992;&#22320;&#35268;&#21010;&#35777;&#39033;&#30446;&#26448;&#26009;\&#37329;&#20142;&#21150;&#29702;\145&#38450;&#22478;&#28207;&#37329;&#22253;&#25151;&#22320;&#20135;&#24320;&#21457;&#26377;&#38480;&#20844;&#21496;-2000&#22352;&#26631;" TargetMode="External"/><Relationship Id="rId72" Type="http://schemas.openxmlformats.org/officeDocument/2006/relationships/hyperlink" Target="..\2019&#24180;&#21150;&#29992;&#22320;&#35268;&#21010;&#35777;&#39033;&#30446;&#26448;&#26009;\&#37329;&#20142;&#21150;&#29702;\142&#38450;&#22478;&#28207;&#19996;&#33150;&#25151;&#22320;&#20135;&#24320;&#21457;&#26377;&#38480;&#20844;&#21496;" TargetMode="External"/><Relationship Id="rId71" Type="http://schemas.openxmlformats.org/officeDocument/2006/relationships/hyperlink" Target="..\2019&#24180;&#21150;&#29992;&#22320;&#35268;&#21010;&#35777;&#39033;&#30446;&#26448;&#26009;\&#37329;&#20142;&#21150;&#29702;\078&#38450;&#22478;&#28207;&#24066;&#20844;&#23433;&#23616;&#20132;&#36890;&#35686;&#23519;&#25903;&#38431;" TargetMode="External"/><Relationship Id="rId70" Type="http://schemas.openxmlformats.org/officeDocument/2006/relationships/hyperlink" Target="..\2019&#24180;&#21150;&#29992;&#22320;&#35268;&#21010;&#35777;&#39033;&#30446;&#26448;&#26009;\&#37329;&#20142;&#21150;&#29702;\097&#24191;&#35199;&#23578;&#26657;&#25151;&#22320;&#20135;&#24320;&#21457;&#26377;&#38480;&#20844;&#21496;" TargetMode="External"/><Relationship Id="rId7" Type="http://schemas.openxmlformats.org/officeDocument/2006/relationships/hyperlink" Target="..\2019&#24180;&#21150;&#29992;&#22320;&#35268;&#21010;&#35777;&#39033;&#30446;&#26448;&#26009;\&#24278;&#27905;&#33721;&#21150;&#29702;\085&#24191;&#35199;&#30427;&#38534;&#20918;&#37329;" TargetMode="External"/><Relationship Id="rId69" Type="http://schemas.openxmlformats.org/officeDocument/2006/relationships/hyperlink" Target="..\2019&#24180;&#21150;&#29992;&#22320;&#35268;&#21010;&#35777;&#39033;&#30446;&#26448;&#26009;\&#37329;&#20142;&#21150;&#29702;\062&#24191;&#35199;&#22825;&#39034;&#25151;&#22320;&#20135;&#25237;&#36164;&#26377;&#38480;&#20844;&#21496;" TargetMode="External"/><Relationship Id="rId68" Type="http://schemas.openxmlformats.org/officeDocument/2006/relationships/hyperlink" Target="..\2019&#24180;&#21150;&#29992;&#22320;&#35268;&#21010;&#35777;&#39033;&#30446;&#26448;&#26009;\&#26753;&#20161;&#32451;&#21150;&#29702;\89&#28201;&#21551;&#28949;&#12289;&#26472;&#24425;&#33805;" TargetMode="External"/><Relationship Id="rId67" Type="http://schemas.openxmlformats.org/officeDocument/2006/relationships/hyperlink" Target="..\2019&#24180;&#21150;&#29992;&#22320;&#35268;&#21010;&#35777;&#39033;&#30446;&#26448;&#26009;\&#24278;&#27905;&#33721;&#21150;&#29702;\466&#38450;&#22478;&#28207;&#24066;&#22478;&#25237;&#21326;&#22855;&#23454;&#19994;&#26377;&#38480;&#36131;&#20219;&#20844;&#21496;%20-%20&#32426;&#26816;&#30417;&#23519;&#32508;&#21512;&#19994;&#21153;&#22522;&#22320;" TargetMode="External"/><Relationship Id="rId66" Type="http://schemas.openxmlformats.org/officeDocument/2006/relationships/hyperlink" Target="..\2019&#24180;&#21150;&#29992;&#22320;&#35268;&#21010;&#35777;&#39033;&#30446;&#26448;&#26009;\&#24278;&#27905;&#33721;&#21150;&#29702;\447&#38450;&#22478;&#28207;&#24066;&#40511;&#30427;&#25151;&#22320;&#20135;&#24320;&#21457;&#26377;&#38480;&#20844;&#21496;" TargetMode="External"/><Relationship Id="rId65" Type="http://schemas.openxmlformats.org/officeDocument/2006/relationships/hyperlink" Target="../2019&#24180;&#21150;&#29992;&#22320;&#35268;&#21010;&#35777;&#39033;&#30446;&#26448;&#26009;/&#24278;&#27905;&#33721;&#21150;&#29702;/459&#38450;&#22478;&#28207;&#24066;&#22478;&#25237;&#21326;&#22855;&#23454;&#19994;&#26377;&#38480;&#36131;&#20219;&#20844;&#21496;&#24066;&#27665;&#20013;&#24515;" TargetMode="External"/><Relationship Id="rId64" Type="http://schemas.openxmlformats.org/officeDocument/2006/relationships/hyperlink" Target="..\2019&#24180;&#21150;&#29992;&#22320;&#35268;&#21010;&#35777;&#39033;&#30446;&#26448;&#26009;\&#24278;&#27905;&#33721;&#21150;&#29702;\446&#24191;&#35199;&#30005;&#32593;&#20844;&#21496;&#38450;&#22478;&#28207;&#20379;&#30005;&#23616;" TargetMode="External"/><Relationship Id="rId63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390&#38450;&#22478;&#28207;&#36149;&#40857;&#25151;&#22320;&#20135;&#24320;&#21457;&#26377;&#38480;&#20844;&#21496;" TargetMode="External"/><Relationship Id="rId62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381&#38450;&#22478;&#28207;&#36234;&#31168;&#23454;&#19994;&#26377;&#38480;&#20844;&#21496;" TargetMode="External"/><Relationship Id="rId61" Type="http://schemas.openxmlformats.org/officeDocument/2006/relationships/hyperlink" Target="../2019&#24180;&#21150;&#29992;&#22320;&#35268;&#21010;&#35777;&#39033;&#30446;&#26448;&#26009;/&#21608;&#27803;&#40511;&#21150;&#29702;/&#21608;&#27803;&#40511;2019.10.25/&#24066;&#26412;&#32423;/314&#24191;&#35199;&#26690;&#21488;&#20004;&#23736;&#20107;&#19994;&#26377;&#38480;&#20844;&#21496;" TargetMode="External"/><Relationship Id="rId60" Type="http://schemas.openxmlformats.org/officeDocument/2006/relationships/hyperlink" Target="../2019&#24180;&#21150;&#29992;&#22320;&#35268;&#21010;&#35777;&#39033;&#30446;&#26448;&#26009;/&#21608;&#27803;&#40511;&#21150;&#29702;/380&#38450;&#22478;&#28207;&#24066;&#25945;&#32946;&#23616;&#65288;&#19971;&#23567;&#65289;" TargetMode="External"/><Relationship Id="rId6" Type="http://schemas.openxmlformats.org/officeDocument/2006/relationships/hyperlink" Target="..\2019&#24180;&#21150;&#29992;&#22320;&#35268;&#21010;&#35777;&#39033;&#30446;&#26448;&#26009;\&#26446;&#26149;&#21326;&#21150;&#29702;\&#26446;&#26149;&#21326;9.23\116(&#27743;&#23665;&#65289;&#38450;&#22478;&#28207;&#24066;&#24635;&#24037;&#20250;" TargetMode="External"/><Relationship Id="rId59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379&#38450;&#22478;&#28207;&#24066;&#25945;&#32946;&#23616;&#65288;&#20843;&#20013;&#65289;" TargetMode="External"/><Relationship Id="rId58" Type="http://schemas.openxmlformats.org/officeDocument/2006/relationships/hyperlink" Target="../2019&#24180;&#21150;&#29992;&#22320;&#35268;&#21010;&#35777;&#39033;&#30446;&#26448;&#26009;/&#21608;&#27803;&#40511;&#21150;&#29702;/&#21608;&#27803;&#40511;2019.10.25/&#24066;&#26412;&#32423;/311&#38450;&#22478;&#28207;&#24066;&#25945;&#32946;&#23616;&#65288;&#20061;&#20013;&#65289;" TargetMode="External"/><Relationship Id="rId57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264&#38450;&#22478;&#28207;&#33322;&#27915;&#32622;&#19994;&#26377;&#38480;&#20844;&#21496;" TargetMode="External"/><Relationship Id="rId56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56&#38450;&#22478;&#28207;&#24066;&#38450;&#22478;&#21306;&#22823;&#29579;&#27743;&#26449;&#38024;&#40060;&#23725;&#29983;&#20135;&#32452;" TargetMode="External"/><Relationship Id="rId55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26&#38450;&#22478;&#28207;&#24066;&#28207;&#21475;&#21306;&#22478;&#24066;&#24314;&#35774;&#25237;&#36164;&#26377;&#38480;&#36131;&#20219;&#20844;&#21496;-&#20914;&#23380;&#20303;&#23429;&#21306;&#19977;&#26399;" TargetMode="External"/><Relationship Id="rId54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24&#38450;&#22478;&#28207;&#24066;&#28207;&#21475;&#21306;&#22478;&#24066;&#24314;&#35774;&#25237;&#36164;&#26377;&#38480;&#36131;&#20219;&#20844;&#21496;-&#20914;&#23380;&#19978;&#20108;&#32452;" TargetMode="External"/><Relationship Id="rId53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20&#24191;&#35199;&#19996;&#20852;&#24066;&#38596;&#39118;&#20132;&#36890;&#36816;&#36755;&#38598;&#22242;&#26377;&#38480;&#20844;&#21496;" TargetMode="External"/><Relationship Id="rId52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25&#24191;&#35199;&#19996;&#20852;&#24066;&#38596;&#39118;&#20132;&#36890;&#36816;&#36755;&#38598;&#22242;&#26377;&#38480;&#20844;&#21496;&#28207;&#21475;&#21306;&#26426;&#21160;&#36710;&#39550;&#39542;&#21592;&#22521;&#35757;&#20013;&#24515;" TargetMode="External"/><Relationship Id="rId51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21&#24191;&#35199;&#19996;&#20852;&#24066;&#38596;&#39118;&#20132;&#36890;&#36816;&#36755;&#38598;&#22242;&#26377;&#38480;&#20844;&#21496;" TargetMode="External"/><Relationship Id="rId50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20&#24191;&#35199;&#19996;&#20852;&#24066;&#38596;&#39118;&#20132;&#36890;&#36816;&#36755;&#38598;&#22242;&#26377;&#38480;&#20844;&#21496;\140&#24191;&#35199;&#19996;&#20852;&#24066;&#38596;&#39118;&#20132;&#36890;&#36816;&#36755;&#38598;&#22242;&#26377;&#38480;&#20844;&#21496;" TargetMode="External"/><Relationship Id="rId5" Type="http://schemas.openxmlformats.org/officeDocument/2006/relationships/hyperlink" Target="..\2019&#24180;&#21150;&#29992;&#22320;&#35268;&#21010;&#35777;&#39033;&#30446;&#26448;&#26009;\&#21608;&#27803;&#40511;&#21150;&#29702;\63&#24191;&#35199;&#20975;&#28207;&#25104;&#25237;&#36164;&#26377;&#38480;&#20844;&#21496;" TargetMode="External"/><Relationship Id="rId49" Type="http://schemas.openxmlformats.org/officeDocument/2006/relationships/hyperlink" Target="..\2019&#24180;&#21150;&#29992;&#22320;&#35268;&#21010;&#35777;&#39033;&#30446;&#26448;&#26009;\&#21556;&#36126;&#36126;&#21150;&#29702;\388%20%20&#39034;&#35465;&#21270;&#24037;" TargetMode="External"/><Relationship Id="rId48" Type="http://schemas.openxmlformats.org/officeDocument/2006/relationships/hyperlink" Target="../2019&#24180;&#21150;&#29992;&#22320;&#35268;&#21010;&#35777;&#39033;&#30446;&#26448;&#26009;/&#24278;&#27905;&#33721;&#21150;&#29702;/384&#21313;&#20108;&#20013;" TargetMode="External"/><Relationship Id="rId47" Type="http://schemas.openxmlformats.org/officeDocument/2006/relationships/hyperlink" Target="../2019&#24180;&#21150;&#29992;&#22320;&#35268;&#21010;&#35777;&#39033;&#30446;&#26448;&#26009;/&#24278;&#27905;&#33721;&#21150;&#29702;/383&#21313;&#19968;&#20013;" TargetMode="External"/><Relationship Id="rId46" Type="http://schemas.openxmlformats.org/officeDocument/2006/relationships/hyperlink" Target="..\2019&#24180;&#21150;&#29992;&#22320;&#35268;&#21010;&#35777;&#39033;&#30446;&#26448;&#26009;\&#24278;&#27905;&#33721;&#21150;&#29702;\382&#21313;&#20013;" TargetMode="External"/><Relationship Id="rId45" Type="http://schemas.openxmlformats.org/officeDocument/2006/relationships/hyperlink" Target="..\2019&#24180;&#21150;&#29992;&#22320;&#35268;&#21010;&#35777;&#39033;&#30446;&#26448;&#26009;\&#40644;&#25165;&#27665;&#21150;&#29702;\088&#38450;&#22478;&#28207;&#24066;&#38450;&#22478;&#21306;&#25991;&#26124;&#34903;&#36947;&#22478;&#19996;&#26449;&#27665;&#22996;&#21592;&#20250;" TargetMode="External"/><Relationship Id="rId44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268&#21326;&#36798;-&#38450;&#22478;&#28207;&#24066;&#21326;&#36798;&#25151;&#22320;&#20135;&#24320;&#21457;&#26377;&#38480;&#20844;&#21496;" TargetMode="External"/><Relationship Id="rId43" Type="http://schemas.openxmlformats.org/officeDocument/2006/relationships/hyperlink" Target="../2019&#24180;&#21150;&#29992;&#22320;&#35268;&#21010;&#35777;&#39033;&#30446;&#26448;&#26009;/&#26753;&#20161;&#32451;&#21150;&#29702;/20191025&#26753;/362&#38450;&#22478;&#28207;&#24066;&#38450;&#22478;&#21306;&#22478;&#24066;&#31649;&#29702;&#30417;&#30563;&#23616;&#65288;&#22823;&#33737;&#38215;&#27745;&#27700;&#22788;&#29702;&#21378;&#65289;" TargetMode="External"/><Relationship Id="rId42" Type="http://schemas.openxmlformats.org/officeDocument/2006/relationships/hyperlink" Target="..\2019&#24180;&#21150;&#29992;&#22320;&#35268;&#21010;&#35777;&#39033;&#30446;&#26448;&#26009;\&#26753;&#20161;&#32451;&#21150;&#29702;\20191025&#26753;\364&#38450;&#22478;&#28207;&#24066;&#38450;&#22478;&#21306;&#22478;&#24066;&#31649;&#29702;&#30417;&#30563;&#23616;&#65288;&#23762;&#20013;&#38215;&#27745;&#27700;&#22788;&#29702;&#21378;&#65289;" TargetMode="External"/><Relationship Id="rId41" Type="http://schemas.openxmlformats.org/officeDocument/2006/relationships/hyperlink" Target="..\2019&#24180;&#21150;&#29992;&#22320;&#35268;&#21010;&#35777;&#39033;&#30446;&#26448;&#26009;\&#26753;&#20161;&#32451;&#21150;&#29702;\20191025&#26753;\321&#24191;&#35199;&#38450;&#22478;&#28207;&#21271;&#25237;&#27700;&#21153;&#26377;&#38480;&#20844;&#21496;&#65288;&#27745;&#27700;&#25552;&#21319;&#27893;&#31449;&#36801;&#25913;&#65289;" TargetMode="External"/><Relationship Id="rId40" Type="http://schemas.openxmlformats.org/officeDocument/2006/relationships/hyperlink" Target="..\2019&#24180;&#21150;&#29992;&#22320;&#35268;&#21010;&#35777;&#39033;&#30446;&#26448;&#26009;\&#26753;&#20161;&#32451;&#21150;&#29702;\20191025&#26753;\319&#24191;&#35199;&#21271;&#37096;&#28286;&#25237;&#36164;&#38598;&#22242;&#26377;&#38480;&#20844;&#21496;&#65288;&#20848;&#24030;&#33267;&#28023;&#21475;&#39640;&#36895;&#20844;&#36335;&#25193;&#24314;&#65289;" TargetMode="External"/><Relationship Id="rId4" Type="http://schemas.openxmlformats.org/officeDocument/2006/relationships/hyperlink" Target="..\2019&#24180;&#21150;&#29992;&#22320;&#35268;&#21010;&#35777;&#39033;&#30446;&#26448;&#26009;\&#26753;&#20161;&#32451;&#21150;&#29702;\79&#38450;&#22478;&#28207;&#20013;&#31185;&#32511;&#33394;&#33021;&#28304;&#26377;&#38480;&#20844;&#21496;" TargetMode="External"/><Relationship Id="rId39" Type="http://schemas.openxmlformats.org/officeDocument/2006/relationships/hyperlink" Target="..\2019&#24180;&#21150;&#29992;&#22320;&#35268;&#21010;&#35777;&#39033;&#30446;&#26448;&#26009;\&#26753;&#20161;&#32451;&#21150;&#29702;\20191025&#26753;\318&#38450;&#22478;&#28207;&#20013;&#29123;&#22478;&#24066;&#29123;&#27668;&#21457;&#23637;&#26377;&#38480;&#20844;&#21496;" TargetMode="External"/><Relationship Id="rId38" Type="http://schemas.openxmlformats.org/officeDocument/2006/relationships/hyperlink" Target="..\2019&#24180;&#21150;&#29992;&#22320;&#35268;&#21010;&#35777;&#39033;&#30446;&#26448;&#26009;\&#26753;&#20161;&#32451;&#21150;&#29702;\20191025&#26753;\306&#38450;&#22478;&#28207;&#24066;&#28207;&#21475;&#21306;&#20844;&#36710;&#38215;&#20013;&#23398;" TargetMode="External"/><Relationship Id="rId37" Type="http://schemas.openxmlformats.org/officeDocument/2006/relationships/hyperlink" Target="..\2019&#24180;&#21150;&#29992;&#22320;&#35268;&#21010;&#35777;&#39033;&#30446;&#26448;&#26009;\&#26753;&#20161;&#32451;&#21150;&#29702;\20191025&#26753;\271&#38450;&#22478;&#28207;&#24066;&#28207;&#21457;&#25511;&#32929;&#38598;&#22242;&#26377;&#38480;&#20844;&#21496;" TargetMode="External"/><Relationship Id="rId36" Type="http://schemas.openxmlformats.org/officeDocument/2006/relationships/hyperlink" Target="../2019&#24180;&#21150;&#29992;&#22320;&#35268;&#21010;&#35777;&#39033;&#30446;&#26448;&#26009;/&#20313;&#20808;&#24428;&#21150;&#29702;/2019.10.24&#20313;&#20986;&#20214;/&#24066;&#31532;&#21313;&#23567;&#23398;" TargetMode="External"/><Relationship Id="rId35" Type="http://schemas.openxmlformats.org/officeDocument/2006/relationships/hyperlink" Target="../2019&#24180;&#21150;&#29992;&#22320;&#35268;&#21010;&#35777;&#39033;&#30446;&#26448;&#26009;/&#20313;&#20808;&#24428;&#21150;&#29702;/2019.10.24&#20313;&#20986;&#20214;/&#24066;&#31532;&#20061;&#23567;&#23398;" TargetMode="External"/><Relationship Id="rId34" Type="http://schemas.openxmlformats.org/officeDocument/2006/relationships/hyperlink" Target="../2019&#24180;&#21150;&#29992;&#22320;&#35268;&#21010;&#35777;&#39033;&#30446;&#26448;&#26009;/&#20313;&#20808;&#24428;&#21150;&#29702;/2019.10.24&#20313;&#20986;&#20214;/&#24066;&#31532;&#20843;&#23567;&#23398;" TargetMode="External"/><Relationship Id="rId33" Type="http://schemas.openxmlformats.org/officeDocument/2006/relationships/hyperlink" Target="..\2019&#24180;&#21150;&#29992;&#22320;&#35268;&#21010;&#35777;&#39033;&#30446;&#26448;&#26009;\&#24352;&#20070;&#23398;&#21150;&#29702;\&#24352;&#20070;&#23398;&#20844;&#24314;\2019.8.16&#28023;&#21592;&#20465;&#20048;&#37096;" TargetMode="External"/><Relationship Id="rId32" Type="http://schemas.openxmlformats.org/officeDocument/2006/relationships/hyperlink" Target="..\2019&#24180;&#21150;&#29992;&#22320;&#35268;&#21010;&#35777;&#39033;&#30446;&#26448;&#26009;\&#24352;&#20070;&#23398;&#21150;&#29702;\&#24352;&#20070;&#23398;&#20844;&#24314;\2019.8.14&#38450;&#22478;&#28207;&#24066;&#37329;&#23736;&#25151;&#22320;&#20135;&#26377;&#38480;&#20844;&#21496;" TargetMode="External"/><Relationship Id="rId31" Type="http://schemas.openxmlformats.org/officeDocument/2006/relationships/hyperlink" Target="..\2019&#24180;&#21150;&#29992;&#22320;&#35268;&#21010;&#35777;&#39033;&#30446;&#26448;&#26009;\&#24352;&#20070;&#23398;&#21150;&#29702;\&#24352;&#20070;&#23398;&#20844;&#24314;\2019.8.9&#20013;&#28023;&#27833;&#24191;&#35199;&#38450;&#22478;&#28207;&#22825;&#28982;&#27668;&#26377;&#38480;&#36131;&#20219;&#20844;&#21496;" TargetMode="External"/><Relationship Id="rId30" Type="http://schemas.openxmlformats.org/officeDocument/2006/relationships/hyperlink" Target="..\2019&#24180;&#21150;&#29992;&#22320;&#35268;&#21010;&#35777;&#39033;&#30446;&#26448;&#26009;\&#24352;&#20070;&#23398;&#21150;&#29702;\&#24352;&#20070;&#23398;&#20844;&#24314;\2019.7.23&#38450;&#22478;&#28207;&#24066;&#26032;&#19996;&#26041;&#25151;&#22320;&#20135;&#24320;&#21457;&#26377;&#38480;&#20844;&#21496;" TargetMode="External"/><Relationship Id="rId3" Type="http://schemas.openxmlformats.org/officeDocument/2006/relationships/hyperlink" Target="..\2019&#24180;&#21150;&#29992;&#22320;&#35268;&#21010;&#35777;&#39033;&#30446;&#26448;&#26009;\&#21608;&#27803;&#40511;&#21150;&#29702;\81&#38450;&#22478;&#28207;&#24066;&#38450;&#22478;&#21306;&#22478;&#24066;&#24314;&#35774;&#25237;&#36164;&#38598;&#22242;" TargetMode="External"/><Relationship Id="rId29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271&#38450;&#22478;&#28207;&#24066;&#28207;&#21457;&#25511;&#32929;&#38598;&#22242;&#26377;&#38480;&#20844;&#21496;" TargetMode="External"/><Relationship Id="rId28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261&#24191;&#35199;&#21326;&#26119;&#26032;&#26448;&#26009;&#26377;&#38480;&#20844;&#21496;" TargetMode="External"/><Relationship Id="rId27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262&#38450;&#22478;&#28207;&#31934;&#35802;&#25237;&#36164;&#21457;&#23637;&#26377;&#38480;&#20844;&#21496;" TargetMode="External"/><Relationship Id="rId26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263&#24191;&#35199;&#24658;&#28207;&#21270;&#24037;&#26377;&#38480;&#20844;&#21496;" TargetMode="External"/><Relationship Id="rId25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267&#24191;&#35199;&#28304;&#30427;&#30719;&#28195;&#32508;&#21512;&#21033;&#29992;&#26377;&#38480;&#20844;&#21496;" TargetMode="External"/><Relationship Id="rId24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114&#38450;&#22478;&#28207;&#24066;&#20016;&#31098;&#25151;&#22320;&#20135;&#26377;&#38480;&#20844;&#21496;" TargetMode="External"/><Relationship Id="rId23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119&#24191;&#35199;&#37329;&#24029;&#26377;&#33394;&#37329;&#23646;&#26377;&#38480;&#20844;&#21496;" TargetMode="External"/><Relationship Id="rId22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240&#38450;&#22478;&#28207;&#24066;&#21326;&#26519;&#32622;&#19994;&#26377;&#38480;&#36131;&#20219;&#20844;&#21496;" TargetMode="External"/><Relationship Id="rId21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91&#24066;&#28207;&#21475;&#21306;&#27801;&#28525;&#27743;&#34903;&#36947;&#21150;&#37329;&#28023;&#28286;&#31038;&#21306;&#30028;&#25490;&#19977;&#32452;" TargetMode="External"/><Relationship Id="rId20" Type="http://schemas.openxmlformats.org/officeDocument/2006/relationships/hyperlink" Target="../2019&#24180;&#21150;&#29992;&#22320;&#35268;&#21010;&#35777;&#39033;&#30446;&#26448;&#26009;/&#26753;&#20161;&#32451;&#21150;&#29702;/&#26753;&#20161;&#32451;&#21150;&#29702;&#65288;9.25&#65289;/&#26753;&#20161;&#32451;&#21150;&#29702;&#20844;&#24314;9.25/92&#24066;&#28207;&#21475;&#21306;&#27801;&#28525;&#27743;&#34903;&#36947;&#21150;&#37329;&#28023;&#28286;&#31038;&#21306;&#30028;&#25490;&#22235;&#32452;" TargetMode="External"/><Relationship Id="rId2" Type="http://schemas.openxmlformats.org/officeDocument/2006/relationships/hyperlink" Target="..\2019&#24180;&#21150;&#29992;&#22320;&#35268;&#21010;&#35777;&#39033;&#30446;&#26448;&#26009;\&#20313;&#20808;&#24428;&#21150;&#29702;\117&#38450;&#22478;&#28207;&#26126;&#37117;&#37202;&#24215;&#31649;&#29702;&#26377;&#38480;&#20844;&#21496;" TargetMode="External"/><Relationship Id="rId19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111&#38450;&#22478;&#28207;&#24066;&#28207;&#21475;&#21306;&#20303;&#25151;&#21644;&#22478;&#20065;&#24314;&#35774;&#23616;" TargetMode="External"/><Relationship Id="rId18" Type="http://schemas.openxmlformats.org/officeDocument/2006/relationships/hyperlink" Target="../2019&#24180;&#21150;&#29992;&#22320;&#35268;&#21010;&#35777;&#39033;&#30446;&#26448;&#26009;/&#26753;&#20161;&#32451;&#21150;&#29702;/&#26753;&#20161;&#32451;&#21150;&#29702;&#65288;9.25&#65289;/&#26753;&#20161;&#32451;&#21150;&#29702;&#20844;&#24314;9.25/110&#38450;&#22478;&#28207;&#24066;&#28207;&#21475;&#21306;&#20303;&#25151;&#21644;&#22478;&#20065;&#24314;&#35774;&#23616;" TargetMode="External"/><Relationship Id="rId17" Type="http://schemas.openxmlformats.org/officeDocument/2006/relationships/hyperlink" Target="../2019&#24180;&#21150;&#29992;&#22320;&#35268;&#21010;&#35777;&#39033;&#30446;&#26448;&#26009;/&#26753;&#20161;&#32451;&#21150;&#29702;/&#26753;&#20161;&#32451;&#21150;&#29702;&#65288;9.25&#65289;/&#26753;&#20161;&#32451;&#21150;&#29702;&#20844;&#24314;9.25/113&#38450;&#22478;&#28207;&#24066;&#28207;&#21475;&#21306;&#20303;&#25151;&#21644;&#22478;&#20065;&#24314;&#35774;&#23616;" TargetMode="External"/><Relationship Id="rId16" Type="http://schemas.openxmlformats.org/officeDocument/2006/relationships/hyperlink" Target="..\2019&#24180;&#21150;&#29992;&#22320;&#35268;&#21010;&#35777;&#39033;&#30446;&#26448;&#26009;\&#26753;&#20161;&#32451;&#21150;&#29702;\&#26753;&#20161;&#32451;&#21150;&#29702;&#65288;9.25&#65289;\&#26753;&#20161;&#32451;&#21150;&#29702;&#20844;&#24314;9.25\100&#38450;&#22478;&#28207;&#24066;&#28207;&#21475;&#21306;&#20303;&#25151;&#21644;&#22478;&#20065;&#24314;&#35774;&#23616;" TargetMode="External"/><Relationship Id="rId15" Type="http://schemas.openxmlformats.org/officeDocument/2006/relationships/hyperlink" Target="..\2019&#24180;&#21150;&#29992;&#22320;&#35268;&#21010;&#35777;&#39033;&#30446;&#26448;&#26009;\&#26446;&#26149;&#21326;&#21150;&#29702;\&#26446;&#26149;&#21326;9.23\100&#24191;&#35199;&#32489;&#22823;&#25237;&#36164;&#26377;&#38480;&#20844;&#21496;" TargetMode="External"/><Relationship Id="rId14" Type="http://schemas.openxmlformats.org/officeDocument/2006/relationships/hyperlink" Target="..\2019&#24180;&#21150;&#29992;&#22320;&#35268;&#21010;&#35777;&#39033;&#30446;&#26448;&#26009;\&#26446;&#26149;&#21326;&#21150;&#29702;\65&#24191;&#35199;&#38450;&#22478;&#28207;&#20339;&#28070;&#25151;&#22320;&#20135;&#24320;&#21457;&#26377;&#38480;&#36131;&#20219;&#20844;&#21496;-&#36229;&#22823;&#36816;&#36755;" TargetMode="External"/><Relationship Id="rId13" Type="http://schemas.openxmlformats.org/officeDocument/2006/relationships/hyperlink" Target="..\2019&#24180;&#21150;&#29992;&#22320;&#35268;&#21010;&#35777;&#39033;&#30446;&#26448;&#26009;\&#24278;&#27905;&#33721;&#21150;&#29702;\&#24278;&#27905;&#33721;&#21150;&#29702;9.23\272&#38450;&#22478;&#28207;&#24066;&#23500;&#23478;&#36152;&#26131;&#26377;&#38480;&#20844;&#21496;" TargetMode="External"/><Relationship Id="rId12" Type="http://schemas.openxmlformats.org/officeDocument/2006/relationships/hyperlink" Target="..\2019&#24180;&#21150;&#29992;&#22320;&#35268;&#21010;&#35777;&#39033;&#30446;&#26448;&#26009;\&#24278;&#27905;&#33721;&#21150;&#29702;\&#24278;&#27905;&#33721;&#21150;&#29702;9.23\259&#24191;&#35199;&#21271;&#28207;&#25237;&#36164;&#25511;&#32929;&#26377;&#38480;&#20844;&#21496;" TargetMode="External"/><Relationship Id="rId112" Type="http://schemas.openxmlformats.org/officeDocument/2006/relationships/hyperlink" Target="..\2019&#24180;&#21150;&#29992;&#22320;&#35268;&#21010;&#35777;&#39033;&#30446;&#26448;&#26009;\&#21608;&#27803;&#40511;&#21150;&#29702;\&#21608;&#27803;&#40511;2019.10.25\&#24066;&#26412;&#32423;\122&#38450;&#22478;&#28207;&#24066;&#24066;&#22330;&#24320;&#21457;&#26381;&#21153;&#20013;&#24515;" TargetMode="External"/><Relationship Id="rId111" Type="http://schemas.openxmlformats.org/officeDocument/2006/relationships/hyperlink" Target="..\2020&#24180;&#21150;&#29992;&#22320;&#35268;&#21010;&#35777;&#39033;&#30446;&#26448;&#26009;\&#20313;&#20808;&#24428;&#21150;&#29702;\027&#28207;&#21475;&#21306;&#22303;&#22320;&#24449;&#25910;&#20648;&#22791;&#20013;&#24515;&#65288;&#29983;&#20135;&#30041;&#29992;&#22320;&#65289;" TargetMode="External"/><Relationship Id="rId110" Type="http://schemas.openxmlformats.org/officeDocument/2006/relationships/hyperlink" Target="..\2020&#24180;&#21150;&#29992;&#22320;&#35268;&#21010;&#35777;&#39033;&#30446;&#26448;&#26009;\&#37329;&#20142;&#21150;&#29702;\048-049&#38450;&#22478;&#28207;&#26032;&#32852;&#32622;&#19994;&#26377;&#38480;&#20844;&#21496;" TargetMode="External"/><Relationship Id="rId11" Type="http://schemas.openxmlformats.org/officeDocument/2006/relationships/hyperlink" Target="..\2019&#24180;&#21150;&#29992;&#22320;&#35268;&#21010;&#35777;&#39033;&#30446;&#26448;&#26009;\&#21556;&#36126;&#36126;&#21150;&#29702;\0828&#37995;&#30427;&#30719;&#19994;&#20844;&#21496;" TargetMode="External"/><Relationship Id="rId109" Type="http://schemas.openxmlformats.org/officeDocument/2006/relationships/hyperlink" Target="..\2019&#24180;&#21150;&#29992;&#22320;&#35268;&#21010;&#35777;&#39033;&#30446;&#26448;&#26009;\&#24352;&#20070;&#23398;&#21150;&#29702;\2020&#65288;024&#65289;&#38450;&#22478;&#28207;&#24066;&#29616;&#20195;&#32622;&#19994;&#26377;&#38480;&#20844;&#21496;" TargetMode="External"/><Relationship Id="rId108" Type="http://schemas.openxmlformats.org/officeDocument/2006/relationships/hyperlink" Target="..\2019&#24180;&#21150;&#29992;&#22320;&#35268;&#21010;&#35777;&#39033;&#30446;&#26448;&#26009;\&#21556;&#36126;&#36126;&#21150;&#29702;\014&#24191;&#35199;&#30427;&#38534;&#20918;&#37329;&#26377;&#38480;&#20844;&#21496;" TargetMode="External"/><Relationship Id="rId107" Type="http://schemas.openxmlformats.org/officeDocument/2006/relationships/hyperlink" Target="..\2019&#24180;&#21150;&#29992;&#22320;&#35268;&#21010;&#35777;&#39033;&#30446;&#26448;&#26009;\&#20313;&#20808;&#24428;&#21150;&#29702;\486&#24191;&#35199;&#20449;&#21644;&#25151;&#22320;&#20135;&#24320;&#21457;&#26377;&#38480;&#20844;&#21496;" TargetMode="External"/><Relationship Id="rId106" Type="http://schemas.openxmlformats.org/officeDocument/2006/relationships/hyperlink" Target="..\2019&#24180;&#21150;&#29992;&#22320;&#35268;&#21010;&#35777;&#39033;&#30446;&#26448;&#26009;\&#26753;&#20161;&#32451;&#21150;&#29702;\015&#24191;&#35199;&#27839;&#28023;&#38081;&#36335;&#32929;&#20221;&#26377;&#38480;&#20844;&#21496;" TargetMode="External"/><Relationship Id="rId105" Type="http://schemas.openxmlformats.org/officeDocument/2006/relationships/hyperlink" Target="..\2019&#24180;&#21150;&#29992;&#22320;&#35268;&#21010;&#35777;&#39033;&#30446;&#26448;&#26009;\&#26753;&#20161;&#32451;&#21150;&#29702;\04-07&#38450;&#22478;&#28207;&#24066;&#28207;&#24037;&#22522;&#30784;&#35774;&#26045;&#24314;&#35774;&#24320;&#21457;&#25237;&#36164;&#26377;&#38480;&#36131;&#20219;&#20844;&#21496;&#65288;&#20998;4&#20010;&#22320;&#22359;&#65289;" TargetMode="External"/><Relationship Id="rId104" Type="http://schemas.openxmlformats.org/officeDocument/2006/relationships/hyperlink" Target="..\2019&#24180;&#21150;&#29992;&#22320;&#35268;&#21010;&#35777;&#39033;&#30446;&#26448;&#26009;\&#37329;&#20142;&#21150;&#29702;\522&#12289;523&#24191;&#35199;&#40527;&#36713;&#25151;&#22320;&#20135;&#24320;&#21457;&#26377;&#38480;&#20844;&#21496;" TargetMode="External"/><Relationship Id="rId103" Type="http://schemas.openxmlformats.org/officeDocument/2006/relationships/hyperlink" Target="..\2019&#24180;&#21150;&#29992;&#22320;&#35268;&#21010;&#35777;&#39033;&#30446;&#26448;&#26009;\&#37329;&#20142;&#21150;&#29702;\002&#24191;&#35199;&#38450;&#22478;&#28207;&#24066;&#22025;&#33538;&#20852;&#25151;&#22320;&#20135;&#26377;&#38480;&#36131;&#20219;&#20844;&#21496;" TargetMode="External"/><Relationship Id="rId102" Type="http://schemas.openxmlformats.org/officeDocument/2006/relationships/hyperlink" Target="..\2019&#24180;&#21150;&#29992;&#22320;&#35268;&#21010;&#35777;&#39033;&#30446;&#26448;&#26009;\&#37329;&#20142;&#21150;&#29702;\001&#24191;&#35199;&#36784;&#27888;&#25237;&#36164;&#26377;&#38480;&#20844;&#21496;&#12289;&#38450;&#22478;&#28207;&#24066;&#37030;&#31166;&#25237;&#36164;&#26377;&#38480;&#20844;&#21496;&#12289;&#37049;&#22521;&#12289;&#37049;&#33564;&#12289;&#37049;&#27777;&#24207;&#12289;&#26131;&#31049;&#35328;&#12289;&#32918;&#24314;&#20113;&#12289;&#38472;&#23452;&#26124;&#12289;&#26366;&#20658;&#26635;&#12289;&#38472;&#21644;&#31168;" TargetMode="External"/><Relationship Id="rId101" Type="http://schemas.openxmlformats.org/officeDocument/2006/relationships/hyperlink" Target="..\2019&#24180;&#21150;&#29992;&#22320;&#35268;&#21010;&#35777;&#39033;&#30446;&#26448;&#26009;\&#26753;&#20161;&#32451;&#21150;&#29702;\515&#38450;&#22478;&#28207;&#24066;&#19996;&#28286;&#30707;&#21270;&#26377;&#38480;&#20844;&#21496;&#65288;&#38024;&#40060;&#23725;&#21152;&#27833;&#21152;&#27668;&#31449;&#65289;" TargetMode="External"/><Relationship Id="rId100" Type="http://schemas.openxmlformats.org/officeDocument/2006/relationships/hyperlink" Target="..\2019&#24180;&#21150;&#29992;&#22320;&#35268;&#21010;&#35777;&#39033;&#30446;&#26448;&#26009;\&#26753;&#20161;&#32451;&#21150;&#29702;\476&#24191;&#35199;&#30427;&#38534;&#20918;&#37329;&#26377;&#38480;&#20844;&#21496;&#65288;&#27818;&#28207;&#37329;&#23646;&#20844;&#21496;&#36716;&#31227;80.148&#20137;&#65289;" TargetMode="External"/><Relationship Id="rId10" Type="http://schemas.openxmlformats.org/officeDocument/2006/relationships/hyperlink" Target="..\2019&#24180;&#21150;&#29992;&#22320;&#35268;&#21010;&#35777;&#39033;&#30446;&#26448;&#26009;\&#26446;&#26149;&#21326;&#21150;&#29702;\&#26446;&#26149;&#21326;9.23\101&#38450;&#22478;&#28207;&#24066;&#38450;&#22478;&#21306;&#22478;&#24066;&#24314;&#35774;&#25237;&#36164;&#26377;&#38480;&#20844;&#21496;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7"/>
  <sheetViews>
    <sheetView topLeftCell="A10" workbookViewId="0">
      <selection activeCell="B249" sqref="$A249:$XFD249"/>
    </sheetView>
  </sheetViews>
  <sheetFormatPr defaultColWidth="9" defaultRowHeight="13.5"/>
  <cols>
    <col min="1" max="1" width="9" style="23"/>
    <col min="2" max="2" width="16.5" customWidth="true"/>
    <col min="3" max="3" width="23.125" style="26" customWidth="true"/>
    <col min="4" max="4" width="22.125" customWidth="true"/>
    <col min="5" max="5" width="22.125" style="27" customWidth="true"/>
    <col min="6" max="6" width="12.25" style="28" customWidth="true"/>
    <col min="7" max="9" width="12.25" customWidth="true"/>
    <col min="10" max="10" width="36.375" customWidth="true"/>
    <col min="11" max="11" width="19.375" customWidth="true"/>
    <col min="12" max="12" width="21.875" customWidth="true"/>
    <col min="13" max="13" width="17.5" customWidth="true"/>
    <col min="14" max="14" width="25" customWidth="true"/>
    <col min="15" max="15" width="15.375" customWidth="true"/>
    <col min="16" max="16" width="12.75" customWidth="true"/>
    <col min="17" max="17" width="17.625" customWidth="true"/>
    <col min="21" max="21" width="9" style="29"/>
    <col min="22" max="22" width="23.5" customWidth="true"/>
    <col min="24" max="24" width="10.5" customWidth="true"/>
  </cols>
  <sheetData>
    <row r="1" ht="32.25" spans="1:16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="18" customFormat="true" ht="21.95" customHeight="true" spans="1:16">
      <c r="A2" s="31" t="s">
        <v>1</v>
      </c>
      <c r="B2" s="31" t="s">
        <v>2</v>
      </c>
      <c r="C2" s="31" t="s">
        <v>3</v>
      </c>
      <c r="D2" s="31" t="s">
        <v>4</v>
      </c>
      <c r="E2" s="33" t="s">
        <v>5</v>
      </c>
      <c r="F2" s="34" t="s">
        <v>6</v>
      </c>
      <c r="G2" s="31" t="s">
        <v>7</v>
      </c>
      <c r="H2" s="31"/>
      <c r="I2" s="31"/>
      <c r="J2" s="31" t="s">
        <v>8</v>
      </c>
      <c r="K2" s="31" t="s">
        <v>9</v>
      </c>
      <c r="L2" s="31" t="s">
        <v>10</v>
      </c>
      <c r="M2" s="31" t="s">
        <v>11</v>
      </c>
      <c r="N2" s="31" t="s">
        <v>12</v>
      </c>
      <c r="O2" s="31" t="s">
        <v>13</v>
      </c>
      <c r="P2" s="31" t="s">
        <v>14</v>
      </c>
    </row>
    <row r="3" s="19" customFormat="true" ht="21.75" customHeight="true" spans="1:26">
      <c r="A3" s="19" t="s">
        <v>15</v>
      </c>
      <c r="B3" s="19" t="s">
        <v>16</v>
      </c>
      <c r="C3" s="19" t="s">
        <v>17</v>
      </c>
      <c r="D3" s="19" t="s">
        <v>18</v>
      </c>
      <c r="E3" s="35" t="e">
        <f>VLOOKUP(C3,$V$4:$Z$411,2,0)</f>
        <v>#N/A</v>
      </c>
      <c r="F3" s="36" t="s">
        <v>19</v>
      </c>
      <c r="G3" s="35" t="e">
        <f t="shared" ref="G3:G29" si="0">VLOOKUP(C3,$V$4:$Z$411,3,0)</f>
        <v>#N/A</v>
      </c>
      <c r="H3" s="35" t="e">
        <f>NETWORKDAYS(E3,F3)</f>
        <v>#N/A</v>
      </c>
      <c r="I3" s="35" t="e">
        <f>NETWORKDAYS(E3,G3)</f>
        <v>#N/A</v>
      </c>
      <c r="J3" s="19" t="s">
        <v>20</v>
      </c>
      <c r="K3" s="19" t="s">
        <v>21</v>
      </c>
      <c r="L3" s="19" t="s">
        <v>22</v>
      </c>
      <c r="M3" s="19" t="s">
        <v>23</v>
      </c>
      <c r="N3" s="19" t="s">
        <v>24</v>
      </c>
      <c r="O3" s="19" t="s">
        <v>25</v>
      </c>
      <c r="Q3" s="35" t="e">
        <f t="shared" ref="Q3:Q66" si="1">VLOOKUP(C3,$V$4:$Z$4112,5,0)</f>
        <v>#N/A</v>
      </c>
      <c r="V3" s="40" t="s">
        <v>26</v>
      </c>
      <c r="W3" s="41" t="s">
        <v>27</v>
      </c>
      <c r="X3" s="41" t="s">
        <v>7</v>
      </c>
      <c r="Y3" s="41" t="s">
        <v>28</v>
      </c>
      <c r="Z3" s="41" t="s">
        <v>29</v>
      </c>
    </row>
    <row r="4" s="19" customFormat="true" ht="21.95" customHeight="true" spans="1:26">
      <c r="A4" s="19" t="s">
        <v>30</v>
      </c>
      <c r="B4" s="19" t="s">
        <v>16</v>
      </c>
      <c r="C4" s="19" t="s">
        <v>31</v>
      </c>
      <c r="D4" s="19" t="s">
        <v>18</v>
      </c>
      <c r="E4" s="36">
        <v>43809</v>
      </c>
      <c r="F4" s="36" t="s">
        <v>19</v>
      </c>
      <c r="G4" s="35" t="e">
        <f t="shared" si="0"/>
        <v>#N/A</v>
      </c>
      <c r="H4" s="35">
        <f t="shared" ref="H4:H67" si="2">NETWORKDAYS(E4,F4)</f>
        <v>20</v>
      </c>
      <c r="I4" s="35" t="e">
        <f t="shared" ref="I4:I67" si="3">NETWORKDAYS(E4,G4)</f>
        <v>#N/A</v>
      </c>
      <c r="J4" s="19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Q4" s="35" t="e">
        <f t="shared" si="1"/>
        <v>#N/A</v>
      </c>
      <c r="V4" s="42"/>
      <c r="W4" s="43" t="s">
        <v>38</v>
      </c>
      <c r="X4" s="43" t="s">
        <v>39</v>
      </c>
      <c r="Y4" s="43">
        <v>2</v>
      </c>
      <c r="Z4" s="7"/>
    </row>
    <row r="5" s="19" customFormat="true" ht="21.95" customHeight="true" spans="1:26">
      <c r="A5" s="19" t="s">
        <v>40</v>
      </c>
      <c r="B5" s="19" t="s">
        <v>16</v>
      </c>
      <c r="C5" s="19" t="s">
        <v>41</v>
      </c>
      <c r="D5" s="19" t="s">
        <v>18</v>
      </c>
      <c r="E5" s="36">
        <v>43810</v>
      </c>
      <c r="F5" s="36" t="s">
        <v>19</v>
      </c>
      <c r="G5" s="35" t="e">
        <f t="shared" si="0"/>
        <v>#N/A</v>
      </c>
      <c r="H5" s="35">
        <f t="shared" si="2"/>
        <v>19</v>
      </c>
      <c r="I5" s="35" t="e">
        <f t="shared" si="3"/>
        <v>#N/A</v>
      </c>
      <c r="J5" s="19" t="s">
        <v>42</v>
      </c>
      <c r="K5" s="19" t="s">
        <v>43</v>
      </c>
      <c r="L5" s="19" t="s">
        <v>44</v>
      </c>
      <c r="M5" s="19" t="s">
        <v>45</v>
      </c>
      <c r="N5" s="19" t="s">
        <v>46</v>
      </c>
      <c r="O5" s="19" t="s">
        <v>25</v>
      </c>
      <c r="Q5" s="35" t="e">
        <f t="shared" si="1"/>
        <v>#N/A</v>
      </c>
      <c r="V5" s="71" t="s">
        <v>47</v>
      </c>
      <c r="W5" s="43" t="s">
        <v>39</v>
      </c>
      <c r="X5" s="43" t="s">
        <v>48</v>
      </c>
      <c r="Y5" s="43">
        <v>5</v>
      </c>
      <c r="Z5" s="7" t="s">
        <v>49</v>
      </c>
    </row>
    <row r="6" s="19" customFormat="true" ht="21.95" customHeight="true" spans="1:26">
      <c r="A6" s="19" t="s">
        <v>50</v>
      </c>
      <c r="B6" s="19" t="s">
        <v>16</v>
      </c>
      <c r="C6" s="19" t="s">
        <v>51</v>
      </c>
      <c r="D6" s="19" t="s">
        <v>18</v>
      </c>
      <c r="E6" s="36">
        <v>43810</v>
      </c>
      <c r="F6" s="36" t="s">
        <v>19</v>
      </c>
      <c r="G6" s="35" t="e">
        <f t="shared" si="0"/>
        <v>#N/A</v>
      </c>
      <c r="H6" s="35">
        <f t="shared" si="2"/>
        <v>19</v>
      </c>
      <c r="I6" s="35" t="e">
        <f t="shared" si="3"/>
        <v>#N/A</v>
      </c>
      <c r="J6" s="19" t="s">
        <v>42</v>
      </c>
      <c r="K6" s="19" t="s">
        <v>43</v>
      </c>
      <c r="L6" s="19" t="s">
        <v>52</v>
      </c>
      <c r="M6" s="19" t="s">
        <v>45</v>
      </c>
      <c r="N6" s="19" t="s">
        <v>53</v>
      </c>
      <c r="O6" s="19" t="s">
        <v>25</v>
      </c>
      <c r="Q6" s="35" t="e">
        <f t="shared" si="1"/>
        <v>#N/A</v>
      </c>
      <c r="V6" s="44"/>
      <c r="W6" s="43" t="s">
        <v>54</v>
      </c>
      <c r="X6" s="43" t="s">
        <v>55</v>
      </c>
      <c r="Y6" s="43" t="e">
        <v>#VALUE!</v>
      </c>
      <c r="Z6" s="7" t="s">
        <v>56</v>
      </c>
    </row>
    <row r="7" s="19" customFormat="true" ht="21.95" customHeight="true" spans="1:26">
      <c r="A7" s="19" t="s">
        <v>57</v>
      </c>
      <c r="B7" s="19" t="s">
        <v>16</v>
      </c>
      <c r="C7" s="19" t="s">
        <v>58</v>
      </c>
      <c r="D7" s="19" t="s">
        <v>18</v>
      </c>
      <c r="E7" s="36">
        <v>43810</v>
      </c>
      <c r="F7" s="36" t="s">
        <v>19</v>
      </c>
      <c r="G7" s="35" t="e">
        <f t="shared" si="0"/>
        <v>#N/A</v>
      </c>
      <c r="H7" s="35">
        <f t="shared" si="2"/>
        <v>19</v>
      </c>
      <c r="I7" s="35" t="e">
        <f t="shared" si="3"/>
        <v>#N/A</v>
      </c>
      <c r="J7" s="19" t="s">
        <v>42</v>
      </c>
      <c r="K7" s="19" t="s">
        <v>43</v>
      </c>
      <c r="L7" s="19" t="s">
        <v>59</v>
      </c>
      <c r="M7" s="19" t="s">
        <v>45</v>
      </c>
      <c r="N7" s="19" t="s">
        <v>60</v>
      </c>
      <c r="O7" s="19" t="s">
        <v>25</v>
      </c>
      <c r="Q7" s="35" t="e">
        <f t="shared" si="1"/>
        <v>#N/A</v>
      </c>
      <c r="V7" s="42"/>
      <c r="W7" s="43" t="s">
        <v>55</v>
      </c>
      <c r="X7" s="43" t="s">
        <v>55</v>
      </c>
      <c r="Y7" s="43" t="e">
        <v>#VALUE!</v>
      </c>
      <c r="Z7" s="7" t="s">
        <v>61</v>
      </c>
    </row>
    <row r="8" s="19" customFormat="true" ht="21.95" customHeight="true" spans="1:26">
      <c r="A8" s="19" t="s">
        <v>62</v>
      </c>
      <c r="B8" s="19" t="s">
        <v>16</v>
      </c>
      <c r="C8" s="19" t="s">
        <v>63</v>
      </c>
      <c r="D8" s="19" t="s">
        <v>18</v>
      </c>
      <c r="E8" s="36">
        <v>43810</v>
      </c>
      <c r="F8" s="36" t="s">
        <v>19</v>
      </c>
      <c r="G8" s="35" t="e">
        <f t="shared" si="0"/>
        <v>#N/A</v>
      </c>
      <c r="H8" s="35">
        <f t="shared" si="2"/>
        <v>19</v>
      </c>
      <c r="I8" s="35" t="e">
        <f t="shared" si="3"/>
        <v>#N/A</v>
      </c>
      <c r="J8" s="19" t="s">
        <v>42</v>
      </c>
      <c r="K8" s="19" t="s">
        <v>43</v>
      </c>
      <c r="L8" s="19" t="s">
        <v>64</v>
      </c>
      <c r="M8" s="19" t="s">
        <v>45</v>
      </c>
      <c r="N8" s="19" t="s">
        <v>65</v>
      </c>
      <c r="O8" s="19" t="s">
        <v>25</v>
      </c>
      <c r="Q8" s="35" t="e">
        <f t="shared" si="1"/>
        <v>#N/A</v>
      </c>
      <c r="V8" s="42"/>
      <c r="W8" s="43" t="s">
        <v>55</v>
      </c>
      <c r="X8" s="43" t="s">
        <v>55</v>
      </c>
      <c r="Y8" s="43" t="e">
        <v>#VALUE!</v>
      </c>
      <c r="Z8" s="7" t="s">
        <v>61</v>
      </c>
    </row>
    <row r="9" s="19" customFormat="true" ht="21.95" customHeight="true" spans="1:26">
      <c r="A9" s="19" t="s">
        <v>66</v>
      </c>
      <c r="B9" s="19" t="s">
        <v>16</v>
      </c>
      <c r="C9" s="72" t="s">
        <v>47</v>
      </c>
      <c r="D9" s="19" t="s">
        <v>18</v>
      </c>
      <c r="E9" s="35" t="str">
        <f t="shared" ref="E9:E17" si="4">VLOOKUP(C9,$V$4:$Z$411,2,0)</f>
        <v>2020-01-03</v>
      </c>
      <c r="F9" s="36" t="s">
        <v>67</v>
      </c>
      <c r="G9" s="35" t="str">
        <f t="shared" si="0"/>
        <v>2020-01-09</v>
      </c>
      <c r="H9" s="35">
        <f t="shared" si="2"/>
        <v>3</v>
      </c>
      <c r="I9" s="35">
        <f t="shared" si="3"/>
        <v>5</v>
      </c>
      <c r="J9" s="19" t="s">
        <v>68</v>
      </c>
      <c r="K9" s="19" t="s">
        <v>69</v>
      </c>
      <c r="L9" s="19" t="s">
        <v>70</v>
      </c>
      <c r="M9" s="19" t="s">
        <v>71</v>
      </c>
      <c r="N9" s="19" t="s">
        <v>72</v>
      </c>
      <c r="O9" s="19" t="s">
        <v>73</v>
      </c>
      <c r="Q9" s="35" t="str">
        <f t="shared" si="1"/>
        <v>张书学</v>
      </c>
      <c r="V9" s="42"/>
      <c r="W9" s="43" t="s">
        <v>54</v>
      </c>
      <c r="X9" s="43" t="s">
        <v>55</v>
      </c>
      <c r="Y9" s="43" t="e">
        <v>#VALUE!</v>
      </c>
      <c r="Z9" s="7" t="s">
        <v>74</v>
      </c>
    </row>
    <row r="10" s="19" customFormat="true" ht="21.95" customHeight="true" spans="1:26">
      <c r="A10" s="19" t="s">
        <v>75</v>
      </c>
      <c r="B10" s="19" t="s">
        <v>16</v>
      </c>
      <c r="C10" s="19" t="s">
        <v>76</v>
      </c>
      <c r="D10" s="19" t="s">
        <v>18</v>
      </c>
      <c r="E10" s="35" t="e">
        <f t="shared" si="4"/>
        <v>#N/A</v>
      </c>
      <c r="F10" s="36" t="s">
        <v>67</v>
      </c>
      <c r="G10" s="35" t="e">
        <f t="shared" si="0"/>
        <v>#N/A</v>
      </c>
      <c r="H10" s="35" t="e">
        <f t="shared" si="2"/>
        <v>#N/A</v>
      </c>
      <c r="I10" s="35" t="e">
        <f t="shared" si="3"/>
        <v>#N/A</v>
      </c>
      <c r="J10" s="19" t="s">
        <v>77</v>
      </c>
      <c r="K10" s="19" t="s">
        <v>33</v>
      </c>
      <c r="L10" s="19" t="s">
        <v>78</v>
      </c>
      <c r="M10" s="19" t="s">
        <v>35</v>
      </c>
      <c r="N10" s="19" t="s">
        <v>79</v>
      </c>
      <c r="O10" s="19" t="s">
        <v>25</v>
      </c>
      <c r="Q10" s="35" t="e">
        <f t="shared" si="1"/>
        <v>#N/A</v>
      </c>
      <c r="V10" s="42"/>
      <c r="W10" s="43" t="s">
        <v>48</v>
      </c>
      <c r="X10" s="43" t="s">
        <v>80</v>
      </c>
      <c r="Y10" s="43">
        <v>3</v>
      </c>
      <c r="Z10" s="7" t="s">
        <v>74</v>
      </c>
    </row>
    <row r="11" s="19" customFormat="true" ht="21.95" customHeight="true" spans="1:26">
      <c r="A11" s="19" t="s">
        <v>81</v>
      </c>
      <c r="B11" s="19" t="s">
        <v>16</v>
      </c>
      <c r="C11" s="19" t="s">
        <v>82</v>
      </c>
      <c r="D11" s="19" t="s">
        <v>18</v>
      </c>
      <c r="E11" s="35" t="e">
        <f t="shared" si="4"/>
        <v>#N/A</v>
      </c>
      <c r="F11" s="36" t="s">
        <v>83</v>
      </c>
      <c r="G11" s="35" t="e">
        <f t="shared" si="0"/>
        <v>#N/A</v>
      </c>
      <c r="H11" s="35" t="e">
        <f t="shared" si="2"/>
        <v>#N/A</v>
      </c>
      <c r="I11" s="35" t="e">
        <f t="shared" si="3"/>
        <v>#N/A</v>
      </c>
      <c r="J11" s="19" t="s">
        <v>84</v>
      </c>
      <c r="K11" s="19" t="s">
        <v>85</v>
      </c>
      <c r="L11" s="19" t="s">
        <v>86</v>
      </c>
      <c r="M11" s="19" t="s">
        <v>87</v>
      </c>
      <c r="N11" s="19" t="s">
        <v>88</v>
      </c>
      <c r="O11" s="19" t="s">
        <v>25</v>
      </c>
      <c r="Q11" s="35" t="e">
        <f t="shared" si="1"/>
        <v>#N/A</v>
      </c>
      <c r="V11" s="71" t="s">
        <v>89</v>
      </c>
      <c r="W11" s="43" t="s">
        <v>80</v>
      </c>
      <c r="X11" s="43" t="s">
        <v>90</v>
      </c>
      <c r="Y11" s="43">
        <v>5</v>
      </c>
      <c r="Z11" s="7" t="s">
        <v>91</v>
      </c>
    </row>
    <row r="12" s="19" customFormat="true" ht="21.95" customHeight="true" spans="1:26">
      <c r="A12" s="19" t="s">
        <v>92</v>
      </c>
      <c r="B12" s="19" t="s">
        <v>16</v>
      </c>
      <c r="C12" s="19" t="s">
        <v>93</v>
      </c>
      <c r="D12" s="19" t="s">
        <v>18</v>
      </c>
      <c r="E12" s="35" t="e">
        <f t="shared" si="4"/>
        <v>#N/A</v>
      </c>
      <c r="F12" s="36" t="s">
        <v>83</v>
      </c>
      <c r="G12" s="35" t="e">
        <f t="shared" si="0"/>
        <v>#N/A</v>
      </c>
      <c r="H12" s="35" t="e">
        <f t="shared" si="2"/>
        <v>#N/A</v>
      </c>
      <c r="I12" s="35" t="e">
        <f t="shared" si="3"/>
        <v>#N/A</v>
      </c>
      <c r="J12" s="19" t="s">
        <v>94</v>
      </c>
      <c r="K12" s="19" t="s">
        <v>95</v>
      </c>
      <c r="L12" s="19" t="s">
        <v>86</v>
      </c>
      <c r="M12" s="19" t="s">
        <v>87</v>
      </c>
      <c r="N12" s="19" t="s">
        <v>88</v>
      </c>
      <c r="O12" s="19" t="s">
        <v>25</v>
      </c>
      <c r="Q12" s="35" t="e">
        <f t="shared" si="1"/>
        <v>#N/A</v>
      </c>
      <c r="V12" s="42"/>
      <c r="W12" s="43" t="s">
        <v>96</v>
      </c>
      <c r="X12" s="43" t="s">
        <v>55</v>
      </c>
      <c r="Y12" s="43" t="e">
        <v>#VALUE!</v>
      </c>
      <c r="Z12" s="7" t="s">
        <v>97</v>
      </c>
    </row>
    <row r="13" s="19" customFormat="true" ht="21.95" customHeight="true" spans="1:26">
      <c r="A13" s="19" t="s">
        <v>98</v>
      </c>
      <c r="B13" s="19" t="s">
        <v>16</v>
      </c>
      <c r="C13" s="19" t="s">
        <v>99</v>
      </c>
      <c r="D13" s="19" t="s">
        <v>18</v>
      </c>
      <c r="E13" s="35" t="e">
        <f t="shared" si="4"/>
        <v>#N/A</v>
      </c>
      <c r="F13" s="36" t="s">
        <v>83</v>
      </c>
      <c r="G13" s="35" t="e">
        <f t="shared" si="0"/>
        <v>#N/A</v>
      </c>
      <c r="H13" s="35" t="e">
        <f t="shared" si="2"/>
        <v>#N/A</v>
      </c>
      <c r="I13" s="35" t="e">
        <f t="shared" si="3"/>
        <v>#N/A</v>
      </c>
      <c r="J13" s="19" t="s">
        <v>100</v>
      </c>
      <c r="K13" s="19" t="s">
        <v>101</v>
      </c>
      <c r="L13" s="19" t="s">
        <v>86</v>
      </c>
      <c r="M13" s="19" t="s">
        <v>87</v>
      </c>
      <c r="N13" s="19" t="s">
        <v>88</v>
      </c>
      <c r="O13" s="19" t="s">
        <v>25</v>
      </c>
      <c r="Q13" s="35" t="e">
        <f t="shared" si="1"/>
        <v>#N/A</v>
      </c>
      <c r="V13" s="42"/>
      <c r="W13" s="43" t="s">
        <v>102</v>
      </c>
      <c r="X13" s="43" t="s">
        <v>55</v>
      </c>
      <c r="Y13" s="43" t="e">
        <v>#VALUE!</v>
      </c>
      <c r="Z13" s="7" t="s">
        <v>103</v>
      </c>
    </row>
    <row r="14" s="19" customFormat="true" ht="21.95" customHeight="true" spans="1:26">
      <c r="A14" s="19" t="s">
        <v>104</v>
      </c>
      <c r="B14" s="19" t="s">
        <v>16</v>
      </c>
      <c r="C14" s="19" t="s">
        <v>105</v>
      </c>
      <c r="D14" s="19" t="s">
        <v>18</v>
      </c>
      <c r="E14" s="35" t="e">
        <f t="shared" si="4"/>
        <v>#N/A</v>
      </c>
      <c r="F14" s="36" t="s">
        <v>106</v>
      </c>
      <c r="G14" s="35" t="e">
        <f t="shared" si="0"/>
        <v>#N/A</v>
      </c>
      <c r="H14" s="35" t="e">
        <f t="shared" si="2"/>
        <v>#N/A</v>
      </c>
      <c r="I14" s="35" t="e">
        <f t="shared" si="3"/>
        <v>#N/A</v>
      </c>
      <c r="J14" s="19" t="s">
        <v>107</v>
      </c>
      <c r="K14" s="19" t="s">
        <v>43</v>
      </c>
      <c r="L14" s="19" t="s">
        <v>108</v>
      </c>
      <c r="M14" s="19" t="s">
        <v>45</v>
      </c>
      <c r="N14" s="19" t="s">
        <v>109</v>
      </c>
      <c r="O14" s="19" t="s">
        <v>110</v>
      </c>
      <c r="Q14" s="35" t="e">
        <f t="shared" si="1"/>
        <v>#N/A</v>
      </c>
      <c r="V14" s="42"/>
      <c r="W14" s="43" t="s">
        <v>102</v>
      </c>
      <c r="X14" s="43" t="s">
        <v>55</v>
      </c>
      <c r="Y14" s="43" t="e">
        <v>#VALUE!</v>
      </c>
      <c r="Z14" s="7" t="s">
        <v>103</v>
      </c>
    </row>
    <row r="15" s="19" customFormat="true" ht="21.95" customHeight="true" spans="1:26">
      <c r="A15" s="19" t="s">
        <v>111</v>
      </c>
      <c r="B15" s="19" t="s">
        <v>16</v>
      </c>
      <c r="C15" s="19" t="s">
        <v>112</v>
      </c>
      <c r="D15" s="19" t="s">
        <v>18</v>
      </c>
      <c r="E15" s="35" t="e">
        <f t="shared" si="4"/>
        <v>#N/A</v>
      </c>
      <c r="F15" s="36" t="s">
        <v>113</v>
      </c>
      <c r="G15" s="35" t="e">
        <f t="shared" si="0"/>
        <v>#N/A</v>
      </c>
      <c r="H15" s="35" t="e">
        <f t="shared" si="2"/>
        <v>#N/A</v>
      </c>
      <c r="I15" s="35" t="e">
        <f t="shared" si="3"/>
        <v>#N/A</v>
      </c>
      <c r="J15" s="19" t="s">
        <v>114</v>
      </c>
      <c r="K15" s="19" t="s">
        <v>115</v>
      </c>
      <c r="L15" s="19" t="s">
        <v>116</v>
      </c>
      <c r="M15" s="19" t="s">
        <v>117</v>
      </c>
      <c r="N15" s="19" t="s">
        <v>118</v>
      </c>
      <c r="O15" s="19" t="s">
        <v>110</v>
      </c>
      <c r="Q15" s="35" t="e">
        <f t="shared" si="1"/>
        <v>#N/A</v>
      </c>
      <c r="V15" s="42"/>
      <c r="W15" s="43" t="s">
        <v>119</v>
      </c>
      <c r="X15" s="43" t="s">
        <v>120</v>
      </c>
      <c r="Y15" s="43">
        <v>141</v>
      </c>
      <c r="Z15" s="7" t="s">
        <v>49</v>
      </c>
    </row>
    <row r="16" s="19" customFormat="true" ht="21.95" customHeight="true" spans="1:26">
      <c r="A16" s="19" t="s">
        <v>121</v>
      </c>
      <c r="B16" s="19" t="s">
        <v>16</v>
      </c>
      <c r="C16" s="19" t="s">
        <v>122</v>
      </c>
      <c r="D16" s="19" t="s">
        <v>18</v>
      </c>
      <c r="E16" s="35" t="e">
        <f t="shared" si="4"/>
        <v>#N/A</v>
      </c>
      <c r="F16" s="36" t="s">
        <v>83</v>
      </c>
      <c r="G16" s="35" t="e">
        <f t="shared" si="0"/>
        <v>#N/A</v>
      </c>
      <c r="H16" s="35" t="e">
        <f t="shared" si="2"/>
        <v>#N/A</v>
      </c>
      <c r="I16" s="35" t="e">
        <f t="shared" si="3"/>
        <v>#N/A</v>
      </c>
      <c r="J16" s="19" t="s">
        <v>123</v>
      </c>
      <c r="K16" s="19" t="s">
        <v>124</v>
      </c>
      <c r="L16" s="19" t="s">
        <v>86</v>
      </c>
      <c r="M16" s="19" t="s">
        <v>87</v>
      </c>
      <c r="N16" s="19" t="s">
        <v>88</v>
      </c>
      <c r="O16" s="19" t="s">
        <v>25</v>
      </c>
      <c r="Q16" s="35" t="e">
        <f t="shared" si="1"/>
        <v>#N/A</v>
      </c>
      <c r="V16" s="42"/>
      <c r="W16" s="43" t="s">
        <v>38</v>
      </c>
      <c r="X16" s="43" t="s">
        <v>39</v>
      </c>
      <c r="Y16" s="43">
        <v>2</v>
      </c>
      <c r="Z16" s="7"/>
    </row>
    <row r="17" s="19" customFormat="true" ht="21.95" customHeight="true" spans="1:26">
      <c r="A17" s="19" t="s">
        <v>125</v>
      </c>
      <c r="B17" s="19" t="s">
        <v>16</v>
      </c>
      <c r="C17" s="19" t="s">
        <v>126</v>
      </c>
      <c r="D17" s="19" t="s">
        <v>18</v>
      </c>
      <c r="E17" s="35" t="str">
        <f t="shared" si="4"/>
        <v>2020-01-07</v>
      </c>
      <c r="F17" s="36" t="s">
        <v>127</v>
      </c>
      <c r="G17" s="35" t="str">
        <f t="shared" si="0"/>
        <v>2020-01-13</v>
      </c>
      <c r="H17" s="35">
        <f t="shared" si="2"/>
        <v>3</v>
      </c>
      <c r="I17" s="35">
        <f t="shared" si="3"/>
        <v>5</v>
      </c>
      <c r="J17" s="19" t="s">
        <v>128</v>
      </c>
      <c r="K17" s="19" t="s">
        <v>33</v>
      </c>
      <c r="L17" s="19" t="s">
        <v>129</v>
      </c>
      <c r="M17" s="19" t="s">
        <v>130</v>
      </c>
      <c r="N17" s="19" t="s">
        <v>131</v>
      </c>
      <c r="O17" s="19" t="s">
        <v>25</v>
      </c>
      <c r="Q17" s="35" t="str">
        <f t="shared" si="1"/>
        <v>周沛鸿</v>
      </c>
      <c r="V17" s="73" t="s">
        <v>132</v>
      </c>
      <c r="W17" s="43" t="s">
        <v>133</v>
      </c>
      <c r="X17" s="43" t="s">
        <v>134</v>
      </c>
      <c r="Y17" s="43">
        <v>11</v>
      </c>
      <c r="Z17" s="7" t="s">
        <v>74</v>
      </c>
    </row>
    <row r="18" s="19" customFormat="true" ht="21.95" customHeight="true" spans="1:26">
      <c r="A18" s="19" t="s">
        <v>135</v>
      </c>
      <c r="B18" s="19" t="s">
        <v>16</v>
      </c>
      <c r="C18" s="19" t="s">
        <v>136</v>
      </c>
      <c r="D18" s="19" t="s">
        <v>18</v>
      </c>
      <c r="E18" s="36">
        <v>43750</v>
      </c>
      <c r="F18" s="36" t="s">
        <v>83</v>
      </c>
      <c r="G18" s="35" t="e">
        <f t="shared" si="0"/>
        <v>#N/A</v>
      </c>
      <c r="H18" s="35">
        <f t="shared" si="2"/>
        <v>64</v>
      </c>
      <c r="I18" s="35" t="e">
        <f t="shared" si="3"/>
        <v>#N/A</v>
      </c>
      <c r="J18" s="19" t="s">
        <v>137</v>
      </c>
      <c r="K18" s="19" t="s">
        <v>138</v>
      </c>
      <c r="L18" s="19" t="s">
        <v>139</v>
      </c>
      <c r="M18" s="19" t="s">
        <v>140</v>
      </c>
      <c r="N18" s="19" t="s">
        <v>141</v>
      </c>
      <c r="O18" s="19" t="s">
        <v>110</v>
      </c>
      <c r="Q18" s="35" t="e">
        <f t="shared" si="1"/>
        <v>#N/A</v>
      </c>
      <c r="V18" s="73" t="s">
        <v>142</v>
      </c>
      <c r="W18" s="43" t="s">
        <v>133</v>
      </c>
      <c r="X18" s="43" t="s">
        <v>134</v>
      </c>
      <c r="Y18" s="43">
        <v>11</v>
      </c>
      <c r="Z18" s="7" t="s">
        <v>74</v>
      </c>
    </row>
    <row r="19" s="19" customFormat="true" ht="21.95" customHeight="true" spans="1:26">
      <c r="A19" s="19" t="s">
        <v>143</v>
      </c>
      <c r="B19" s="19" t="s">
        <v>16</v>
      </c>
      <c r="C19" s="19" t="s">
        <v>144</v>
      </c>
      <c r="D19" s="19" t="s">
        <v>18</v>
      </c>
      <c r="E19" s="35" t="e">
        <f>VLOOKUP(C19,$V$4:$Z$411,2,0)</f>
        <v>#N/A</v>
      </c>
      <c r="F19" s="36" t="s">
        <v>83</v>
      </c>
      <c r="G19" s="35" t="e">
        <f t="shared" si="0"/>
        <v>#N/A</v>
      </c>
      <c r="H19" s="35" t="e">
        <f t="shared" si="2"/>
        <v>#N/A</v>
      </c>
      <c r="I19" s="35" t="e">
        <f t="shared" si="3"/>
        <v>#N/A</v>
      </c>
      <c r="J19" s="19" t="s">
        <v>145</v>
      </c>
      <c r="K19" s="19" t="s">
        <v>146</v>
      </c>
      <c r="L19" s="19" t="s">
        <v>147</v>
      </c>
      <c r="M19" s="19" t="s">
        <v>87</v>
      </c>
      <c r="N19" s="19" t="s">
        <v>148</v>
      </c>
      <c r="O19" s="19" t="s">
        <v>25</v>
      </c>
      <c r="Q19" s="35" t="e">
        <f t="shared" si="1"/>
        <v>#N/A</v>
      </c>
      <c r="V19" s="73" t="s">
        <v>149</v>
      </c>
      <c r="W19" s="43" t="s">
        <v>133</v>
      </c>
      <c r="X19" s="43" t="s">
        <v>134</v>
      </c>
      <c r="Y19" s="43">
        <v>11</v>
      </c>
      <c r="Z19" s="7" t="s">
        <v>74</v>
      </c>
    </row>
    <row r="20" s="19" customFormat="true" ht="21.95" customHeight="true" spans="1:26">
      <c r="A20" s="19" t="s">
        <v>150</v>
      </c>
      <c r="B20" s="19" t="s">
        <v>16</v>
      </c>
      <c r="C20" s="19" t="s">
        <v>151</v>
      </c>
      <c r="D20" s="19" t="s">
        <v>18</v>
      </c>
      <c r="E20" s="36">
        <v>43783</v>
      </c>
      <c r="F20" s="36" t="s">
        <v>152</v>
      </c>
      <c r="G20" s="35" t="e">
        <f t="shared" si="0"/>
        <v>#N/A</v>
      </c>
      <c r="H20" s="35">
        <f t="shared" si="2"/>
        <v>43</v>
      </c>
      <c r="I20" s="35" t="e">
        <f t="shared" si="3"/>
        <v>#N/A</v>
      </c>
      <c r="J20" s="19" t="s">
        <v>153</v>
      </c>
      <c r="K20" s="19" t="s">
        <v>154</v>
      </c>
      <c r="L20" s="19" t="s">
        <v>155</v>
      </c>
      <c r="M20" s="19" t="s">
        <v>71</v>
      </c>
      <c r="N20" s="19" t="s">
        <v>156</v>
      </c>
      <c r="O20" s="19" t="s">
        <v>25</v>
      </c>
      <c r="Q20" s="35" t="e">
        <f t="shared" si="1"/>
        <v>#N/A</v>
      </c>
      <c r="V20" s="73" t="s">
        <v>157</v>
      </c>
      <c r="W20" s="43" t="s">
        <v>133</v>
      </c>
      <c r="X20" s="43" t="s">
        <v>158</v>
      </c>
      <c r="Y20" s="43">
        <v>32</v>
      </c>
      <c r="Z20" s="7" t="s">
        <v>159</v>
      </c>
    </row>
    <row r="21" s="19" customFormat="true" ht="21.95" customHeight="true" spans="1:26">
      <c r="A21" s="19" t="s">
        <v>160</v>
      </c>
      <c r="B21" s="19" t="s">
        <v>16</v>
      </c>
      <c r="C21" s="19" t="s">
        <v>161</v>
      </c>
      <c r="D21" s="19" t="s">
        <v>18</v>
      </c>
      <c r="E21" s="36">
        <v>43580</v>
      </c>
      <c r="F21" s="36" t="s">
        <v>162</v>
      </c>
      <c r="G21" s="35" t="e">
        <f t="shared" si="0"/>
        <v>#N/A</v>
      </c>
      <c r="H21" s="35">
        <f t="shared" si="2"/>
        <v>190</v>
      </c>
      <c r="I21" s="35" t="e">
        <f t="shared" si="3"/>
        <v>#N/A</v>
      </c>
      <c r="J21" s="19" t="s">
        <v>163</v>
      </c>
      <c r="K21" s="19" t="s">
        <v>164</v>
      </c>
      <c r="L21" s="19" t="s">
        <v>165</v>
      </c>
      <c r="M21" s="19" t="s">
        <v>130</v>
      </c>
      <c r="N21" s="19" t="s">
        <v>166</v>
      </c>
      <c r="O21" s="19" t="s">
        <v>25</v>
      </c>
      <c r="Q21" s="35" t="e">
        <f t="shared" si="1"/>
        <v>#N/A</v>
      </c>
      <c r="V21" s="73" t="s">
        <v>167</v>
      </c>
      <c r="W21" s="43" t="s">
        <v>133</v>
      </c>
      <c r="X21" s="43" t="s">
        <v>158</v>
      </c>
      <c r="Y21" s="43">
        <v>32</v>
      </c>
      <c r="Z21" s="7" t="s">
        <v>159</v>
      </c>
    </row>
    <row r="22" s="19" customFormat="true" ht="21.75" customHeight="true" spans="1:26">
      <c r="A22" s="19" t="s">
        <v>168</v>
      </c>
      <c r="B22" s="19" t="s">
        <v>16</v>
      </c>
      <c r="C22" s="19" t="s">
        <v>169</v>
      </c>
      <c r="D22" s="19" t="s">
        <v>18</v>
      </c>
      <c r="E22" s="35" t="e">
        <f>VLOOKUP(C22,$V$4:$Z$411,2,0)</f>
        <v>#N/A</v>
      </c>
      <c r="F22" s="36" t="s">
        <v>170</v>
      </c>
      <c r="G22" s="35" t="e">
        <f t="shared" si="0"/>
        <v>#N/A</v>
      </c>
      <c r="H22" s="35" t="e">
        <f t="shared" si="2"/>
        <v>#N/A</v>
      </c>
      <c r="I22" s="35" t="e">
        <f t="shared" si="3"/>
        <v>#N/A</v>
      </c>
      <c r="J22" s="19" t="s">
        <v>171</v>
      </c>
      <c r="K22" s="19" t="s">
        <v>172</v>
      </c>
      <c r="L22" s="19" t="s">
        <v>173</v>
      </c>
      <c r="M22" s="19" t="s">
        <v>174</v>
      </c>
      <c r="N22" s="19" t="s">
        <v>175</v>
      </c>
      <c r="O22" s="19" t="s">
        <v>25</v>
      </c>
      <c r="Q22" s="35" t="e">
        <f t="shared" si="1"/>
        <v>#N/A</v>
      </c>
      <c r="V22" s="73" t="s">
        <v>176</v>
      </c>
      <c r="W22" s="43" t="s">
        <v>133</v>
      </c>
      <c r="X22" s="43" t="s">
        <v>158</v>
      </c>
      <c r="Y22" s="43">
        <v>32</v>
      </c>
      <c r="Z22" s="7" t="s">
        <v>159</v>
      </c>
    </row>
    <row r="23" s="19" customFormat="true" ht="21.95" customHeight="true" spans="1:26">
      <c r="A23" s="19" t="s">
        <v>177</v>
      </c>
      <c r="B23" s="19" t="s">
        <v>16</v>
      </c>
      <c r="C23" s="19" t="s">
        <v>178</v>
      </c>
      <c r="D23" s="19" t="s">
        <v>18</v>
      </c>
      <c r="E23" s="35" t="str">
        <f>VLOOKUP(C23,$V$4:$Z$411,2,0)</f>
        <v>2020-01-07</v>
      </c>
      <c r="F23" s="36" t="s">
        <v>152</v>
      </c>
      <c r="G23" s="35" t="str">
        <f t="shared" si="0"/>
        <v>2020-01-15</v>
      </c>
      <c r="H23" s="35">
        <f t="shared" si="2"/>
        <v>5</v>
      </c>
      <c r="I23" s="35">
        <f t="shared" si="3"/>
        <v>7</v>
      </c>
      <c r="J23" s="19" t="s">
        <v>179</v>
      </c>
      <c r="K23" s="19" t="s">
        <v>33</v>
      </c>
      <c r="L23" s="19" t="s">
        <v>180</v>
      </c>
      <c r="M23" s="19" t="s">
        <v>130</v>
      </c>
      <c r="N23" s="19" t="s">
        <v>181</v>
      </c>
      <c r="O23" s="19" t="s">
        <v>25</v>
      </c>
      <c r="Q23" s="35" t="str">
        <f t="shared" si="1"/>
        <v>周沛鸿</v>
      </c>
      <c r="V23" s="73" t="s">
        <v>182</v>
      </c>
      <c r="W23" s="43" t="s">
        <v>133</v>
      </c>
      <c r="X23" s="43" t="s">
        <v>158</v>
      </c>
      <c r="Y23" s="43">
        <v>32</v>
      </c>
      <c r="Z23" s="7" t="s">
        <v>159</v>
      </c>
    </row>
    <row r="24" s="19" customFormat="true" ht="21.95" customHeight="true" spans="1:26">
      <c r="A24" s="19" t="s">
        <v>183</v>
      </c>
      <c r="B24" s="19" t="s">
        <v>16</v>
      </c>
      <c r="C24" s="72" t="s">
        <v>89</v>
      </c>
      <c r="D24" s="19" t="s">
        <v>18</v>
      </c>
      <c r="E24" s="35" t="str">
        <f>VLOOKUP(C24,$V$4:$Z$411,2,0)</f>
        <v>2020-01-13</v>
      </c>
      <c r="F24" s="36" t="s">
        <v>184</v>
      </c>
      <c r="G24" s="35" t="str">
        <f t="shared" si="0"/>
        <v>2020-01-19</v>
      </c>
      <c r="H24" s="35">
        <f t="shared" si="2"/>
        <v>3</v>
      </c>
      <c r="I24" s="35">
        <f t="shared" si="3"/>
        <v>5</v>
      </c>
      <c r="J24" s="19" t="s">
        <v>185</v>
      </c>
      <c r="K24" s="19" t="s">
        <v>186</v>
      </c>
      <c r="L24" s="19" t="s">
        <v>187</v>
      </c>
      <c r="M24" s="19" t="s">
        <v>45</v>
      </c>
      <c r="N24" s="19" t="s">
        <v>188</v>
      </c>
      <c r="O24" s="19" t="s">
        <v>189</v>
      </c>
      <c r="Q24" s="35" t="str">
        <f t="shared" si="1"/>
        <v>梁仁练</v>
      </c>
      <c r="V24" s="73" t="s">
        <v>190</v>
      </c>
      <c r="W24" s="43" t="s">
        <v>133</v>
      </c>
      <c r="X24" s="43" t="s">
        <v>158</v>
      </c>
      <c r="Y24" s="43">
        <v>32</v>
      </c>
      <c r="Z24" s="7" t="s">
        <v>159</v>
      </c>
    </row>
    <row r="25" s="19" customFormat="true" ht="21.95" customHeight="true" spans="1:26">
      <c r="A25" s="19" t="s">
        <v>191</v>
      </c>
      <c r="B25" s="19" t="s">
        <v>16</v>
      </c>
      <c r="C25" s="19" t="s">
        <v>192</v>
      </c>
      <c r="D25" s="19" t="s">
        <v>18</v>
      </c>
      <c r="E25" s="36">
        <v>43844</v>
      </c>
      <c r="F25" s="36" t="s">
        <v>193</v>
      </c>
      <c r="G25" s="35" t="e">
        <f t="shared" si="0"/>
        <v>#N/A</v>
      </c>
      <c r="H25" s="35">
        <f t="shared" si="2"/>
        <v>52</v>
      </c>
      <c r="I25" s="35" t="e">
        <f t="shared" si="3"/>
        <v>#N/A</v>
      </c>
      <c r="J25" s="37" t="s">
        <v>194</v>
      </c>
      <c r="K25" s="19" t="s">
        <v>195</v>
      </c>
      <c r="L25" s="19" t="s">
        <v>196</v>
      </c>
      <c r="M25" s="19" t="s">
        <v>197</v>
      </c>
      <c r="N25" s="19" t="s">
        <v>198</v>
      </c>
      <c r="O25" s="19" t="s">
        <v>25</v>
      </c>
      <c r="Q25" s="35" t="e">
        <f t="shared" si="1"/>
        <v>#N/A</v>
      </c>
      <c r="V25" s="73" t="s">
        <v>199</v>
      </c>
      <c r="W25" s="43" t="s">
        <v>133</v>
      </c>
      <c r="X25" s="43" t="s">
        <v>158</v>
      </c>
      <c r="Y25" s="43">
        <v>32</v>
      </c>
      <c r="Z25" s="7" t="s">
        <v>159</v>
      </c>
    </row>
    <row r="26" s="18" customFormat="true" ht="21.95" customHeight="true" spans="1:26">
      <c r="A26" s="19" t="s">
        <v>200</v>
      </c>
      <c r="B26" s="19" t="s">
        <v>16</v>
      </c>
      <c r="C26" s="19" t="s">
        <v>201</v>
      </c>
      <c r="D26" s="19" t="s">
        <v>18</v>
      </c>
      <c r="E26" s="36">
        <v>43844</v>
      </c>
      <c r="F26" s="36" t="s">
        <v>193</v>
      </c>
      <c r="G26" s="35" t="e">
        <f t="shared" si="0"/>
        <v>#N/A</v>
      </c>
      <c r="H26" s="35">
        <f t="shared" si="2"/>
        <v>52</v>
      </c>
      <c r="I26" s="35" t="e">
        <f t="shared" si="3"/>
        <v>#N/A</v>
      </c>
      <c r="J26" s="37" t="s">
        <v>194</v>
      </c>
      <c r="K26" s="19" t="s">
        <v>195</v>
      </c>
      <c r="L26" s="19" t="s">
        <v>202</v>
      </c>
      <c r="M26" s="19" t="s">
        <v>197</v>
      </c>
      <c r="N26" s="19" t="s">
        <v>203</v>
      </c>
      <c r="O26" s="19" t="s">
        <v>25</v>
      </c>
      <c r="P26" s="19"/>
      <c r="Q26" s="35" t="e">
        <f t="shared" si="1"/>
        <v>#N/A</v>
      </c>
      <c r="V26" s="73" t="s">
        <v>204</v>
      </c>
      <c r="W26" s="43" t="s">
        <v>133</v>
      </c>
      <c r="X26" s="43" t="s">
        <v>158</v>
      </c>
      <c r="Y26" s="43">
        <v>32</v>
      </c>
      <c r="Z26" s="7" t="s">
        <v>159</v>
      </c>
    </row>
    <row r="27" s="18" customFormat="true" ht="21.95" customHeight="true" spans="1:26">
      <c r="A27" s="19" t="s">
        <v>205</v>
      </c>
      <c r="B27" s="19" t="s">
        <v>16</v>
      </c>
      <c r="C27" s="19" t="s">
        <v>206</v>
      </c>
      <c r="D27" s="19" t="s">
        <v>18</v>
      </c>
      <c r="E27" s="36" t="s">
        <v>207</v>
      </c>
      <c r="F27" s="36" t="s">
        <v>193</v>
      </c>
      <c r="G27" s="35" t="str">
        <f t="shared" si="0"/>
        <v>2021-03-25</v>
      </c>
      <c r="H27" s="35">
        <f t="shared" si="2"/>
        <v>-150</v>
      </c>
      <c r="I27" s="35">
        <f t="shared" si="3"/>
        <v>113</v>
      </c>
      <c r="J27" s="19" t="s">
        <v>194</v>
      </c>
      <c r="K27" s="19" t="s">
        <v>195</v>
      </c>
      <c r="L27" s="19" t="s">
        <v>208</v>
      </c>
      <c r="M27" s="19" t="s">
        <v>197</v>
      </c>
      <c r="N27" s="19" t="s">
        <v>209</v>
      </c>
      <c r="O27" s="19" t="s">
        <v>25</v>
      </c>
      <c r="P27" s="19"/>
      <c r="Q27" s="35" t="str">
        <f t="shared" si="1"/>
        <v>赵满仪转金亮</v>
      </c>
      <c r="V27" s="73" t="s">
        <v>210</v>
      </c>
      <c r="W27" s="43" t="s">
        <v>133</v>
      </c>
      <c r="X27" s="43" t="s">
        <v>158</v>
      </c>
      <c r="Y27" s="43">
        <v>32</v>
      </c>
      <c r="Z27" s="7" t="s">
        <v>159</v>
      </c>
    </row>
    <row r="28" s="18" customFormat="true" ht="21.95" customHeight="true" spans="1:26">
      <c r="A28" s="19" t="s">
        <v>211</v>
      </c>
      <c r="B28" s="19" t="s">
        <v>16</v>
      </c>
      <c r="C28" s="19" t="s">
        <v>212</v>
      </c>
      <c r="D28" s="19" t="s">
        <v>18</v>
      </c>
      <c r="E28" s="36" t="s">
        <v>207</v>
      </c>
      <c r="F28" s="36" t="s">
        <v>193</v>
      </c>
      <c r="G28" s="35" t="str">
        <f t="shared" si="0"/>
        <v>2021-03-25</v>
      </c>
      <c r="H28" s="35">
        <f t="shared" si="2"/>
        <v>-150</v>
      </c>
      <c r="I28" s="35">
        <f t="shared" si="3"/>
        <v>113</v>
      </c>
      <c r="J28" s="19" t="s">
        <v>194</v>
      </c>
      <c r="K28" s="19" t="s">
        <v>195</v>
      </c>
      <c r="L28" s="19" t="s">
        <v>213</v>
      </c>
      <c r="M28" s="19" t="s">
        <v>197</v>
      </c>
      <c r="N28" s="19" t="s">
        <v>214</v>
      </c>
      <c r="O28" s="19" t="s">
        <v>25</v>
      </c>
      <c r="P28" s="19"/>
      <c r="Q28" s="35" t="str">
        <f t="shared" si="1"/>
        <v>赵满仪转金亮</v>
      </c>
      <c r="V28" s="73" t="s">
        <v>215</v>
      </c>
      <c r="W28" s="43" t="s">
        <v>133</v>
      </c>
      <c r="X28" s="43" t="s">
        <v>158</v>
      </c>
      <c r="Y28" s="43">
        <v>32</v>
      </c>
      <c r="Z28" s="7" t="s">
        <v>159</v>
      </c>
    </row>
    <row r="29" s="18" customFormat="true" ht="21.95" customHeight="true" spans="1:26">
      <c r="A29" s="19" t="s">
        <v>216</v>
      </c>
      <c r="B29" s="19" t="s">
        <v>16</v>
      </c>
      <c r="C29" s="19" t="s">
        <v>217</v>
      </c>
      <c r="D29" s="19" t="s">
        <v>18</v>
      </c>
      <c r="E29" s="36">
        <v>43594</v>
      </c>
      <c r="F29" s="36" t="s">
        <v>218</v>
      </c>
      <c r="G29" s="35" t="e">
        <f t="shared" si="0"/>
        <v>#N/A</v>
      </c>
      <c r="H29" s="35">
        <f t="shared" si="2"/>
        <v>239</v>
      </c>
      <c r="I29" s="35" t="e">
        <f t="shared" si="3"/>
        <v>#N/A</v>
      </c>
      <c r="J29" s="19" t="s">
        <v>219</v>
      </c>
      <c r="K29" s="19" t="s">
        <v>220</v>
      </c>
      <c r="L29" s="19" t="s">
        <v>221</v>
      </c>
      <c r="M29" s="19" t="s">
        <v>87</v>
      </c>
      <c r="N29" s="19" t="s">
        <v>222</v>
      </c>
      <c r="O29" s="19" t="s">
        <v>25</v>
      </c>
      <c r="P29" s="19"/>
      <c r="Q29" s="35" t="e">
        <f t="shared" si="1"/>
        <v>#N/A</v>
      </c>
      <c r="V29" s="73" t="s">
        <v>223</v>
      </c>
      <c r="W29" s="43" t="s">
        <v>133</v>
      </c>
      <c r="X29" s="43" t="s">
        <v>158</v>
      </c>
      <c r="Y29" s="43">
        <v>32</v>
      </c>
      <c r="Z29" s="7" t="s">
        <v>159</v>
      </c>
    </row>
    <row r="30" s="18" customFormat="true" ht="21.95" customHeight="true" spans="1:26">
      <c r="A30" s="19" t="s">
        <v>224</v>
      </c>
      <c r="B30" s="19" t="s">
        <v>16</v>
      </c>
      <c r="C30" s="19" t="s">
        <v>225</v>
      </c>
      <c r="D30" s="19" t="s">
        <v>18</v>
      </c>
      <c r="E30" s="36">
        <v>43594</v>
      </c>
      <c r="F30" s="36" t="s">
        <v>218</v>
      </c>
      <c r="G30" s="36">
        <v>43923</v>
      </c>
      <c r="H30" s="35">
        <f t="shared" si="2"/>
        <v>239</v>
      </c>
      <c r="I30" s="35">
        <f t="shared" si="3"/>
        <v>236</v>
      </c>
      <c r="J30" s="19" t="s">
        <v>226</v>
      </c>
      <c r="K30" s="19" t="s">
        <v>227</v>
      </c>
      <c r="L30" s="19" t="s">
        <v>228</v>
      </c>
      <c r="M30" s="19" t="s">
        <v>87</v>
      </c>
      <c r="N30" s="19" t="s">
        <v>229</v>
      </c>
      <c r="O30" s="19" t="s">
        <v>25</v>
      </c>
      <c r="P30" s="19"/>
      <c r="Q30" s="35" t="e">
        <f t="shared" si="1"/>
        <v>#N/A</v>
      </c>
      <c r="V30" s="73" t="s">
        <v>230</v>
      </c>
      <c r="W30" s="43" t="s">
        <v>133</v>
      </c>
      <c r="X30" s="43" t="s">
        <v>158</v>
      </c>
      <c r="Y30" s="43">
        <v>32</v>
      </c>
      <c r="Z30" s="7" t="s">
        <v>159</v>
      </c>
    </row>
    <row r="31" s="18" customFormat="true" ht="21.95" customHeight="true" spans="1:26">
      <c r="A31" s="19" t="s">
        <v>231</v>
      </c>
      <c r="B31" s="19" t="s">
        <v>16</v>
      </c>
      <c r="C31" s="19" t="s">
        <v>232</v>
      </c>
      <c r="D31" s="19" t="s">
        <v>18</v>
      </c>
      <c r="E31" s="36">
        <v>43594</v>
      </c>
      <c r="F31" s="36" t="s">
        <v>233</v>
      </c>
      <c r="G31" s="35" t="e">
        <f>VLOOKUP(C31,$V$4:$Z$411,3,0)</f>
        <v>#N/A</v>
      </c>
      <c r="H31" s="35">
        <f t="shared" si="2"/>
        <v>231</v>
      </c>
      <c r="I31" s="35" t="e">
        <f t="shared" si="3"/>
        <v>#N/A</v>
      </c>
      <c r="J31" s="19" t="s">
        <v>234</v>
      </c>
      <c r="K31" s="19" t="s">
        <v>235</v>
      </c>
      <c r="L31" s="19" t="s">
        <v>221</v>
      </c>
      <c r="M31" s="19" t="s">
        <v>87</v>
      </c>
      <c r="N31" s="19" t="s">
        <v>222</v>
      </c>
      <c r="O31" s="19" t="s">
        <v>25</v>
      </c>
      <c r="P31" s="19"/>
      <c r="Q31" s="35" t="e">
        <f t="shared" si="1"/>
        <v>#N/A</v>
      </c>
      <c r="V31" s="73" t="s">
        <v>236</v>
      </c>
      <c r="W31" s="43" t="s">
        <v>133</v>
      </c>
      <c r="X31" s="43" t="s">
        <v>158</v>
      </c>
      <c r="Y31" s="43">
        <v>32</v>
      </c>
      <c r="Z31" s="7" t="s">
        <v>159</v>
      </c>
    </row>
    <row r="32" s="18" customFormat="true" ht="21.95" customHeight="true" spans="1:26">
      <c r="A32" s="19" t="s">
        <v>237</v>
      </c>
      <c r="B32" s="19" t="s">
        <v>16</v>
      </c>
      <c r="C32" s="19" t="s">
        <v>238</v>
      </c>
      <c r="D32" s="19" t="s">
        <v>18</v>
      </c>
      <c r="E32" s="36">
        <v>43822</v>
      </c>
      <c r="F32" s="36" t="s">
        <v>239</v>
      </c>
      <c r="G32" s="36">
        <v>43923</v>
      </c>
      <c r="H32" s="35">
        <f t="shared" si="2"/>
        <v>73</v>
      </c>
      <c r="I32" s="35">
        <f t="shared" si="3"/>
        <v>74</v>
      </c>
      <c r="J32" s="19" t="s">
        <v>240</v>
      </c>
      <c r="K32" s="19" t="s">
        <v>164</v>
      </c>
      <c r="L32" s="19" t="s">
        <v>241</v>
      </c>
      <c r="M32" s="19" t="s">
        <v>35</v>
      </c>
      <c r="N32" s="19" t="s">
        <v>242</v>
      </c>
      <c r="O32" s="19" t="s">
        <v>25</v>
      </c>
      <c r="P32" s="19"/>
      <c r="Q32" s="35" t="e">
        <f t="shared" si="1"/>
        <v>#N/A</v>
      </c>
      <c r="V32" s="73" t="s">
        <v>243</v>
      </c>
      <c r="W32" s="43" t="s">
        <v>133</v>
      </c>
      <c r="X32" s="43" t="s">
        <v>158</v>
      </c>
      <c r="Y32" s="43">
        <v>32</v>
      </c>
      <c r="Z32" s="7" t="s">
        <v>159</v>
      </c>
    </row>
    <row r="33" s="18" customFormat="true" ht="21.95" customHeight="true" spans="1:26">
      <c r="A33" s="19" t="s">
        <v>244</v>
      </c>
      <c r="B33" s="19" t="s">
        <v>16</v>
      </c>
      <c r="C33" s="72" t="s">
        <v>245</v>
      </c>
      <c r="D33" s="19" t="s">
        <v>18</v>
      </c>
      <c r="E33" s="35" t="e">
        <f t="shared" ref="E33:E38" si="5">VLOOKUP(C33,$V$4:$Z$411,2,0)</f>
        <v>#N/A</v>
      </c>
      <c r="F33" s="36" t="s">
        <v>246</v>
      </c>
      <c r="G33" s="36">
        <v>43923</v>
      </c>
      <c r="H33" s="35" t="e">
        <f t="shared" si="2"/>
        <v>#N/A</v>
      </c>
      <c r="I33" s="35" t="e">
        <f t="shared" si="3"/>
        <v>#N/A</v>
      </c>
      <c r="J33" s="19" t="s">
        <v>247</v>
      </c>
      <c r="K33" s="19" t="s">
        <v>248</v>
      </c>
      <c r="L33" s="19" t="s">
        <v>249</v>
      </c>
      <c r="M33" s="19" t="s">
        <v>250</v>
      </c>
      <c r="N33" s="19" t="s">
        <v>251</v>
      </c>
      <c r="O33" s="19" t="s">
        <v>189</v>
      </c>
      <c r="P33" s="19"/>
      <c r="Q33" s="35" t="e">
        <f t="shared" si="1"/>
        <v>#N/A</v>
      </c>
      <c r="V33" s="73" t="s">
        <v>252</v>
      </c>
      <c r="W33" s="43" t="s">
        <v>133</v>
      </c>
      <c r="X33" s="43" t="s">
        <v>158</v>
      </c>
      <c r="Y33" s="43">
        <v>32</v>
      </c>
      <c r="Z33" s="7" t="s">
        <v>159</v>
      </c>
    </row>
    <row r="34" s="18" customFormat="true" ht="21.95" customHeight="true" spans="1:26">
      <c r="A34" s="19" t="s">
        <v>253</v>
      </c>
      <c r="B34" s="19" t="s">
        <v>16</v>
      </c>
      <c r="C34" s="72" t="s">
        <v>254</v>
      </c>
      <c r="D34" s="19" t="s">
        <v>18</v>
      </c>
      <c r="E34" s="35" t="e">
        <f t="shared" si="5"/>
        <v>#N/A</v>
      </c>
      <c r="F34" s="36" t="s">
        <v>255</v>
      </c>
      <c r="G34" s="36">
        <v>43936</v>
      </c>
      <c r="H34" s="35" t="e">
        <f t="shared" si="2"/>
        <v>#N/A</v>
      </c>
      <c r="I34" s="35" t="e">
        <f t="shared" si="3"/>
        <v>#N/A</v>
      </c>
      <c r="J34" s="19" t="s">
        <v>256</v>
      </c>
      <c r="K34" s="19" t="s">
        <v>257</v>
      </c>
      <c r="L34" s="19" t="s">
        <v>258</v>
      </c>
      <c r="M34" s="19" t="s">
        <v>259</v>
      </c>
      <c r="N34" s="19" t="s">
        <v>260</v>
      </c>
      <c r="O34" s="19" t="s">
        <v>37</v>
      </c>
      <c r="P34" s="19"/>
      <c r="Q34" s="35" t="e">
        <f t="shared" si="1"/>
        <v>#N/A</v>
      </c>
      <c r="V34" s="73" t="s">
        <v>261</v>
      </c>
      <c r="W34" s="43" t="s">
        <v>133</v>
      </c>
      <c r="X34" s="43" t="s">
        <v>158</v>
      </c>
      <c r="Y34" s="43">
        <v>32</v>
      </c>
      <c r="Z34" s="7" t="s">
        <v>159</v>
      </c>
    </row>
    <row r="35" s="19" customFormat="true" ht="21.95" customHeight="true" spans="1:26">
      <c r="A35" s="19" t="s">
        <v>262</v>
      </c>
      <c r="B35" s="19" t="s">
        <v>16</v>
      </c>
      <c r="C35" s="72" t="s">
        <v>263</v>
      </c>
      <c r="D35" s="19" t="s">
        <v>18</v>
      </c>
      <c r="E35" s="35" t="e">
        <f t="shared" si="5"/>
        <v>#N/A</v>
      </c>
      <c r="F35" s="36" t="s">
        <v>255</v>
      </c>
      <c r="G35" s="36">
        <v>43936</v>
      </c>
      <c r="H35" s="35" t="e">
        <f t="shared" si="2"/>
        <v>#N/A</v>
      </c>
      <c r="I35" s="35" t="e">
        <f t="shared" si="3"/>
        <v>#N/A</v>
      </c>
      <c r="J35" s="19" t="s">
        <v>256</v>
      </c>
      <c r="K35" s="19" t="s">
        <v>257</v>
      </c>
      <c r="L35" s="19" t="s">
        <v>264</v>
      </c>
      <c r="M35" s="19" t="s">
        <v>259</v>
      </c>
      <c r="N35" s="19" t="s">
        <v>265</v>
      </c>
      <c r="O35" s="19" t="s">
        <v>37</v>
      </c>
      <c r="Q35" s="35" t="e">
        <f t="shared" si="1"/>
        <v>#N/A</v>
      </c>
      <c r="V35" s="73" t="s">
        <v>266</v>
      </c>
      <c r="W35" s="43" t="s">
        <v>133</v>
      </c>
      <c r="X35" s="43" t="s">
        <v>158</v>
      </c>
      <c r="Y35" s="43">
        <v>32</v>
      </c>
      <c r="Z35" s="7" t="s">
        <v>159</v>
      </c>
    </row>
    <row r="36" s="19" customFormat="true" ht="21.95" customHeight="true" spans="1:26">
      <c r="A36" s="19" t="s">
        <v>267</v>
      </c>
      <c r="B36" s="19" t="s">
        <v>16</v>
      </c>
      <c r="C36" s="72" t="s">
        <v>268</v>
      </c>
      <c r="D36" s="19" t="s">
        <v>18</v>
      </c>
      <c r="E36" s="35" t="e">
        <f t="shared" si="5"/>
        <v>#N/A</v>
      </c>
      <c r="F36" s="36" t="s">
        <v>255</v>
      </c>
      <c r="G36" s="36">
        <v>43936</v>
      </c>
      <c r="H36" s="35" t="e">
        <f t="shared" si="2"/>
        <v>#N/A</v>
      </c>
      <c r="I36" s="35" t="e">
        <f t="shared" si="3"/>
        <v>#N/A</v>
      </c>
      <c r="J36" s="19" t="s">
        <v>256</v>
      </c>
      <c r="K36" s="19" t="s">
        <v>257</v>
      </c>
      <c r="L36" s="19" t="s">
        <v>269</v>
      </c>
      <c r="M36" s="19" t="s">
        <v>259</v>
      </c>
      <c r="N36" s="19" t="s">
        <v>270</v>
      </c>
      <c r="O36" s="19" t="s">
        <v>37</v>
      </c>
      <c r="Q36" s="35" t="e">
        <f t="shared" si="1"/>
        <v>#N/A</v>
      </c>
      <c r="V36" s="71" t="s">
        <v>271</v>
      </c>
      <c r="W36" s="43" t="s">
        <v>133</v>
      </c>
      <c r="X36" s="43" t="s">
        <v>158</v>
      </c>
      <c r="Y36" s="43">
        <v>32</v>
      </c>
      <c r="Z36" s="7" t="s">
        <v>74</v>
      </c>
    </row>
    <row r="37" s="19" customFormat="true" ht="21.95" customHeight="true" spans="1:26">
      <c r="A37" s="19" t="s">
        <v>272</v>
      </c>
      <c r="B37" s="19" t="s">
        <v>16</v>
      </c>
      <c r="C37" s="72" t="s">
        <v>273</v>
      </c>
      <c r="D37" s="19" t="s">
        <v>18</v>
      </c>
      <c r="E37" s="35" t="e">
        <f t="shared" si="5"/>
        <v>#N/A</v>
      </c>
      <c r="F37" s="36" t="s">
        <v>255</v>
      </c>
      <c r="G37" s="36">
        <v>43936</v>
      </c>
      <c r="H37" s="35" t="e">
        <f t="shared" si="2"/>
        <v>#N/A</v>
      </c>
      <c r="I37" s="35" t="e">
        <f t="shared" si="3"/>
        <v>#N/A</v>
      </c>
      <c r="J37" s="19" t="s">
        <v>256</v>
      </c>
      <c r="K37" s="19" t="s">
        <v>257</v>
      </c>
      <c r="L37" s="19" t="s">
        <v>274</v>
      </c>
      <c r="M37" s="19" t="s">
        <v>259</v>
      </c>
      <c r="N37" s="19" t="s">
        <v>275</v>
      </c>
      <c r="O37" s="19" t="s">
        <v>37</v>
      </c>
      <c r="Q37" s="35" t="e">
        <f t="shared" si="1"/>
        <v>#N/A</v>
      </c>
      <c r="V37" s="71" t="s">
        <v>276</v>
      </c>
      <c r="W37" s="43" t="s">
        <v>133</v>
      </c>
      <c r="X37" s="43" t="s">
        <v>277</v>
      </c>
      <c r="Y37" s="43">
        <v>16</v>
      </c>
      <c r="Z37" s="7" t="s">
        <v>278</v>
      </c>
    </row>
    <row r="38" s="18" customFormat="true" ht="21" customHeight="true" spans="1:26">
      <c r="A38" s="19" t="s">
        <v>279</v>
      </c>
      <c r="B38" s="19" t="s">
        <v>16</v>
      </c>
      <c r="C38" s="74" t="s">
        <v>276</v>
      </c>
      <c r="D38" s="19" t="s">
        <v>18</v>
      </c>
      <c r="E38" s="35" t="str">
        <f t="shared" si="5"/>
        <v>2020-03-04</v>
      </c>
      <c r="F38" s="36" t="s">
        <v>280</v>
      </c>
      <c r="G38" s="35" t="str">
        <f>VLOOKUP(C38,$V$4:$Z$411,3,0)</f>
        <v>2020-03-25</v>
      </c>
      <c r="H38" s="35">
        <f t="shared" si="2"/>
        <v>2</v>
      </c>
      <c r="I38" s="35">
        <f t="shared" si="3"/>
        <v>16</v>
      </c>
      <c r="J38" s="19" t="s">
        <v>281</v>
      </c>
      <c r="K38" s="19" t="s">
        <v>282</v>
      </c>
      <c r="L38" s="19" t="s">
        <v>283</v>
      </c>
      <c r="M38" s="19" t="s">
        <v>284</v>
      </c>
      <c r="N38" s="19" t="s">
        <v>285</v>
      </c>
      <c r="O38" s="19" t="s">
        <v>189</v>
      </c>
      <c r="P38" s="19"/>
      <c r="Q38" s="35" t="str">
        <f t="shared" si="1"/>
        <v>邓礼强</v>
      </c>
      <c r="V38" s="71" t="s">
        <v>286</v>
      </c>
      <c r="W38" s="43" t="s">
        <v>133</v>
      </c>
      <c r="X38" s="43" t="s">
        <v>287</v>
      </c>
      <c r="Y38" s="43">
        <v>99</v>
      </c>
      <c r="Z38" s="7" t="s">
        <v>74</v>
      </c>
    </row>
    <row r="39" s="18" customFormat="true" ht="21.95" customHeight="true" spans="1:26">
      <c r="A39" s="19" t="s">
        <v>288</v>
      </c>
      <c r="B39" s="19" t="s">
        <v>16</v>
      </c>
      <c r="C39" s="19" t="s">
        <v>289</v>
      </c>
      <c r="D39" s="19" t="s">
        <v>18</v>
      </c>
      <c r="E39" s="35" t="s">
        <v>290</v>
      </c>
      <c r="F39" s="36" t="s">
        <v>291</v>
      </c>
      <c r="G39" s="35" t="e">
        <f>VLOOKUP(C39,$V$4:$Z$411,3,0)</f>
        <v>#N/A</v>
      </c>
      <c r="H39" s="35">
        <f t="shared" si="2"/>
        <v>40</v>
      </c>
      <c r="I39" s="35" t="e">
        <f t="shared" si="3"/>
        <v>#N/A</v>
      </c>
      <c r="J39" s="19" t="s">
        <v>292</v>
      </c>
      <c r="K39" s="19" t="s">
        <v>293</v>
      </c>
      <c r="L39" s="19" t="s">
        <v>294</v>
      </c>
      <c r="M39" s="19" t="s">
        <v>293</v>
      </c>
      <c r="N39" s="19" t="s">
        <v>295</v>
      </c>
      <c r="O39" s="19" t="s">
        <v>25</v>
      </c>
      <c r="P39" s="19"/>
      <c r="Q39" s="35" t="e">
        <f t="shared" si="1"/>
        <v>#N/A</v>
      </c>
      <c r="V39" s="71" t="s">
        <v>296</v>
      </c>
      <c r="W39" s="43" t="s">
        <v>133</v>
      </c>
      <c r="X39" s="43" t="s">
        <v>287</v>
      </c>
      <c r="Y39" s="43">
        <v>99</v>
      </c>
      <c r="Z39" s="7" t="s">
        <v>74</v>
      </c>
    </row>
    <row r="40" s="18" customFormat="true" ht="21" customHeight="true" spans="1:26">
      <c r="A40" s="19" t="s">
        <v>297</v>
      </c>
      <c r="B40" s="19" t="s">
        <v>16</v>
      </c>
      <c r="C40" s="19" t="s">
        <v>298</v>
      </c>
      <c r="D40" s="19" t="s">
        <v>18</v>
      </c>
      <c r="E40" s="35" t="str">
        <f t="shared" ref="E40:E76" si="6">VLOOKUP(C40,$V$4:$Z$411,2,0)</f>
        <v>2020-03-04</v>
      </c>
      <c r="F40" s="36" t="s">
        <v>299</v>
      </c>
      <c r="G40" s="35" t="str">
        <f>VLOOKUP(C40,$V$4:$Z$411,3,0)</f>
        <v>2020-03-18</v>
      </c>
      <c r="H40" s="35">
        <f t="shared" si="2"/>
        <v>-2</v>
      </c>
      <c r="I40" s="35">
        <f t="shared" si="3"/>
        <v>11</v>
      </c>
      <c r="J40" s="19" t="s">
        <v>300</v>
      </c>
      <c r="K40" s="19" t="s">
        <v>301</v>
      </c>
      <c r="L40" s="19" t="s">
        <v>302</v>
      </c>
      <c r="M40" s="19" t="s">
        <v>303</v>
      </c>
      <c r="N40" s="19" t="s">
        <v>304</v>
      </c>
      <c r="O40" s="19" t="s">
        <v>25</v>
      </c>
      <c r="P40" s="19"/>
      <c r="Q40" s="35" t="str">
        <f t="shared" si="1"/>
        <v>金亮</v>
      </c>
      <c r="V40" s="73" t="s">
        <v>305</v>
      </c>
      <c r="W40" s="43" t="s">
        <v>133</v>
      </c>
      <c r="X40" s="43" t="s">
        <v>306</v>
      </c>
      <c r="Y40" s="43">
        <v>26</v>
      </c>
      <c r="Z40" s="7" t="s">
        <v>74</v>
      </c>
    </row>
    <row r="41" s="18" customFormat="true" ht="21.95" customHeight="true" spans="1:26">
      <c r="A41" s="19" t="s">
        <v>307</v>
      </c>
      <c r="B41" s="19" t="s">
        <v>16</v>
      </c>
      <c r="C41" s="19" t="s">
        <v>142</v>
      </c>
      <c r="D41" s="19" t="s">
        <v>18</v>
      </c>
      <c r="E41" s="35" t="str">
        <f t="shared" si="6"/>
        <v>2020-03-04</v>
      </c>
      <c r="F41" s="36" t="s">
        <v>299</v>
      </c>
      <c r="G41" s="35" t="str">
        <f>VLOOKUP(C41,$V$4:$Z$411,3,0)</f>
        <v>2020-03-18</v>
      </c>
      <c r="H41" s="35">
        <f t="shared" si="2"/>
        <v>-2</v>
      </c>
      <c r="I41" s="35">
        <f t="shared" si="3"/>
        <v>11</v>
      </c>
      <c r="J41" s="19" t="s">
        <v>300</v>
      </c>
      <c r="K41" s="19" t="s">
        <v>301</v>
      </c>
      <c r="L41" s="19" t="s">
        <v>308</v>
      </c>
      <c r="M41" s="19" t="s">
        <v>303</v>
      </c>
      <c r="N41" s="19" t="s">
        <v>309</v>
      </c>
      <c r="O41" s="19" t="s">
        <v>25</v>
      </c>
      <c r="P41" s="19"/>
      <c r="Q41" s="35" t="str">
        <f t="shared" si="1"/>
        <v>金亮</v>
      </c>
      <c r="V41" s="71" t="s">
        <v>310</v>
      </c>
      <c r="W41" s="43" t="s">
        <v>311</v>
      </c>
      <c r="X41" s="43" t="s">
        <v>312</v>
      </c>
      <c r="Y41" s="43">
        <v>18</v>
      </c>
      <c r="Z41" s="7" t="s">
        <v>97</v>
      </c>
    </row>
    <row r="42" s="18" customFormat="true" ht="21.95" customHeight="true" spans="1:26">
      <c r="A42" s="19" t="s">
        <v>313</v>
      </c>
      <c r="B42" s="19" t="s">
        <v>16</v>
      </c>
      <c r="C42" s="19" t="s">
        <v>149</v>
      </c>
      <c r="D42" s="19" t="s">
        <v>18</v>
      </c>
      <c r="E42" s="35" t="str">
        <f t="shared" si="6"/>
        <v>2020-03-04</v>
      </c>
      <c r="F42" s="36" t="s">
        <v>299</v>
      </c>
      <c r="G42" s="35" t="str">
        <f>VLOOKUP(C42,$V$4:$Z$411,3,0)</f>
        <v>2020-03-18</v>
      </c>
      <c r="H42" s="35">
        <f t="shared" si="2"/>
        <v>-2</v>
      </c>
      <c r="I42" s="35">
        <f t="shared" si="3"/>
        <v>11</v>
      </c>
      <c r="J42" s="19" t="s">
        <v>300</v>
      </c>
      <c r="K42" s="19" t="s">
        <v>301</v>
      </c>
      <c r="L42" s="19" t="s">
        <v>314</v>
      </c>
      <c r="M42" s="19" t="s">
        <v>303</v>
      </c>
      <c r="N42" s="19" t="s">
        <v>315</v>
      </c>
      <c r="O42" s="19" t="s">
        <v>25</v>
      </c>
      <c r="P42" s="19"/>
      <c r="Q42" s="35" t="str">
        <f t="shared" si="1"/>
        <v>金亮</v>
      </c>
      <c r="V42" s="71" t="s">
        <v>316</v>
      </c>
      <c r="W42" s="43" t="s">
        <v>311</v>
      </c>
      <c r="X42" s="43" t="s">
        <v>312</v>
      </c>
      <c r="Y42" s="43">
        <v>18</v>
      </c>
      <c r="Z42" s="7" t="s">
        <v>97</v>
      </c>
    </row>
    <row r="43" s="18" customFormat="true" ht="21.95" customHeight="true" spans="1:26">
      <c r="A43" s="19" t="s">
        <v>317</v>
      </c>
      <c r="B43" s="19" t="s">
        <v>16</v>
      </c>
      <c r="C43" s="19" t="s">
        <v>318</v>
      </c>
      <c r="D43" s="19" t="s">
        <v>18</v>
      </c>
      <c r="E43" s="35" t="e">
        <f t="shared" si="6"/>
        <v>#N/A</v>
      </c>
      <c r="F43" s="36" t="s">
        <v>319</v>
      </c>
      <c r="G43" s="36">
        <v>43923</v>
      </c>
      <c r="H43" s="35" t="e">
        <f t="shared" si="2"/>
        <v>#N/A</v>
      </c>
      <c r="I43" s="35" t="e">
        <f t="shared" si="3"/>
        <v>#N/A</v>
      </c>
      <c r="J43" s="19" t="s">
        <v>320</v>
      </c>
      <c r="K43" s="19" t="s">
        <v>321</v>
      </c>
      <c r="L43" s="19" t="s">
        <v>322</v>
      </c>
      <c r="M43" s="19" t="s">
        <v>323</v>
      </c>
      <c r="N43" s="19" t="s">
        <v>324</v>
      </c>
      <c r="O43" s="19" t="s">
        <v>25</v>
      </c>
      <c r="P43" s="19"/>
      <c r="Q43" s="35" t="e">
        <f t="shared" si="1"/>
        <v>#N/A</v>
      </c>
      <c r="V43" s="71" t="s">
        <v>325</v>
      </c>
      <c r="W43" s="43" t="s">
        <v>311</v>
      </c>
      <c r="X43" s="43" t="s">
        <v>312</v>
      </c>
      <c r="Y43" s="43">
        <v>18</v>
      </c>
      <c r="Z43" s="7" t="s">
        <v>97</v>
      </c>
    </row>
    <row r="44" s="18" customFormat="true" ht="21.95" customHeight="true" spans="1:26">
      <c r="A44" s="19" t="s">
        <v>326</v>
      </c>
      <c r="B44" s="19" t="s">
        <v>16</v>
      </c>
      <c r="C44" s="19" t="s">
        <v>327</v>
      </c>
      <c r="D44" s="19" t="s">
        <v>18</v>
      </c>
      <c r="E44" s="35" t="str">
        <f t="shared" si="6"/>
        <v>2020-04-21</v>
      </c>
      <c r="F44" s="36" t="s">
        <v>328</v>
      </c>
      <c r="G44" s="35" t="str">
        <f>VLOOKUP(C44,$V$4:$Z$411,3,0)</f>
        <v>2020-04-23</v>
      </c>
      <c r="H44" s="35">
        <f t="shared" si="2"/>
        <v>-32</v>
      </c>
      <c r="I44" s="35">
        <f t="shared" si="3"/>
        <v>3</v>
      </c>
      <c r="J44" s="19" t="s">
        <v>329</v>
      </c>
      <c r="K44" s="19" t="s">
        <v>33</v>
      </c>
      <c r="L44" s="19" t="s">
        <v>330</v>
      </c>
      <c r="M44" s="19" t="s">
        <v>130</v>
      </c>
      <c r="N44" s="19" t="s">
        <v>331</v>
      </c>
      <c r="O44" s="19" t="s">
        <v>25</v>
      </c>
      <c r="P44" s="19"/>
      <c r="Q44" s="35" t="str">
        <f t="shared" si="1"/>
        <v>金亮</v>
      </c>
      <c r="V44" s="71" t="s">
        <v>332</v>
      </c>
      <c r="W44" s="43" t="s">
        <v>311</v>
      </c>
      <c r="X44" s="43" t="s">
        <v>333</v>
      </c>
      <c r="Y44" s="43">
        <v>16</v>
      </c>
      <c r="Z44" s="7" t="s">
        <v>278</v>
      </c>
    </row>
    <row r="45" s="18" customFormat="true" ht="21.95" customHeight="true" spans="1:26">
      <c r="A45" s="19" t="s">
        <v>334</v>
      </c>
      <c r="B45" s="19" t="s">
        <v>16</v>
      </c>
      <c r="C45" s="74" t="s">
        <v>335</v>
      </c>
      <c r="D45" s="19" t="s">
        <v>18</v>
      </c>
      <c r="E45" s="35" t="str">
        <f t="shared" si="6"/>
        <v>2020-03-11</v>
      </c>
      <c r="F45" s="36" t="s">
        <v>336</v>
      </c>
      <c r="G45" s="35" t="str">
        <f>VLOOKUP(C45,$V$4:$Z$411,3,0)</f>
        <v>2020-05-08</v>
      </c>
      <c r="H45" s="35">
        <f t="shared" si="2"/>
        <v>31</v>
      </c>
      <c r="I45" s="35">
        <f t="shared" si="3"/>
        <v>43</v>
      </c>
      <c r="J45" s="38" t="s">
        <v>337</v>
      </c>
      <c r="K45" s="19" t="s">
        <v>338</v>
      </c>
      <c r="L45" s="19" t="s">
        <v>339</v>
      </c>
      <c r="M45" s="19" t="s">
        <v>340</v>
      </c>
      <c r="N45" s="19" t="s">
        <v>341</v>
      </c>
      <c r="O45" s="19" t="s">
        <v>25</v>
      </c>
      <c r="P45" s="19"/>
      <c r="Q45" s="35" t="str">
        <f t="shared" si="1"/>
        <v>李国权</v>
      </c>
      <c r="V45" s="71" t="s">
        <v>335</v>
      </c>
      <c r="W45" s="43" t="s">
        <v>342</v>
      </c>
      <c r="X45" s="43" t="s">
        <v>343</v>
      </c>
      <c r="Y45" s="43">
        <v>43</v>
      </c>
      <c r="Z45" s="7" t="s">
        <v>97</v>
      </c>
    </row>
    <row r="46" s="18" customFormat="true" ht="21.95" customHeight="true" spans="1:26">
      <c r="A46" s="19" t="s">
        <v>344</v>
      </c>
      <c r="B46" s="19" t="s">
        <v>16</v>
      </c>
      <c r="C46" s="74" t="s">
        <v>332</v>
      </c>
      <c r="D46" s="19" t="s">
        <v>18</v>
      </c>
      <c r="E46" s="35" t="str">
        <f t="shared" si="6"/>
        <v>2020-03-09</v>
      </c>
      <c r="F46" s="36" t="s">
        <v>345</v>
      </c>
      <c r="G46" s="35" t="str">
        <f>VLOOKUP(C46,$V$4:$Z$411,3,0)</f>
        <v>2020-03-30</v>
      </c>
      <c r="H46" s="35">
        <f t="shared" si="2"/>
        <v>12</v>
      </c>
      <c r="I46" s="35">
        <f t="shared" si="3"/>
        <v>16</v>
      </c>
      <c r="J46" s="19" t="s">
        <v>346</v>
      </c>
      <c r="K46" s="19" t="s">
        <v>347</v>
      </c>
      <c r="L46" s="19" t="s">
        <v>348</v>
      </c>
      <c r="M46" s="19" t="s">
        <v>347</v>
      </c>
      <c r="N46" s="19" t="s">
        <v>349</v>
      </c>
      <c r="O46" s="19" t="s">
        <v>25</v>
      </c>
      <c r="P46" s="19"/>
      <c r="Q46" s="35" t="str">
        <f t="shared" si="1"/>
        <v>邓礼强</v>
      </c>
      <c r="V46" s="71" t="s">
        <v>350</v>
      </c>
      <c r="W46" s="43" t="s">
        <v>351</v>
      </c>
      <c r="X46" s="43" t="s">
        <v>306</v>
      </c>
      <c r="Y46" s="43">
        <v>20</v>
      </c>
      <c r="Z46" s="7" t="s">
        <v>97</v>
      </c>
    </row>
    <row r="47" s="18" customFormat="true" ht="21.95" customHeight="true" spans="1:26">
      <c r="A47" s="19" t="s">
        <v>352</v>
      </c>
      <c r="B47" s="19" t="s">
        <v>16</v>
      </c>
      <c r="C47" s="19" t="s">
        <v>353</v>
      </c>
      <c r="D47" s="19" t="s">
        <v>18</v>
      </c>
      <c r="E47" s="35" t="str">
        <f t="shared" si="6"/>
        <v>2020-03-19</v>
      </c>
      <c r="F47" s="36" t="s">
        <v>354</v>
      </c>
      <c r="G47" s="35" t="str">
        <f>VLOOKUP(C47,$V$4:$Z$411,3,0)</f>
        <v>2020-03-25</v>
      </c>
      <c r="H47" s="35">
        <f t="shared" si="2"/>
        <v>3</v>
      </c>
      <c r="I47" s="35">
        <f t="shared" si="3"/>
        <v>5</v>
      </c>
      <c r="J47" s="19" t="s">
        <v>355</v>
      </c>
      <c r="K47" s="19" t="s">
        <v>95</v>
      </c>
      <c r="L47" s="19" t="s">
        <v>356</v>
      </c>
      <c r="M47" s="19" t="s">
        <v>87</v>
      </c>
      <c r="N47" s="19" t="s">
        <v>357</v>
      </c>
      <c r="O47" s="19" t="s">
        <v>25</v>
      </c>
      <c r="P47" s="19"/>
      <c r="Q47" s="35" t="str">
        <f t="shared" si="1"/>
        <v>周沛鸿</v>
      </c>
      <c r="V47" s="71" t="s">
        <v>358</v>
      </c>
      <c r="W47" s="43" t="s">
        <v>351</v>
      </c>
      <c r="X47" s="43" t="s">
        <v>306</v>
      </c>
      <c r="Y47" s="43">
        <v>20</v>
      </c>
      <c r="Z47" s="7" t="s">
        <v>97</v>
      </c>
    </row>
    <row r="48" s="18" customFormat="true" ht="21.95" customHeight="true" spans="1:26">
      <c r="A48" s="19" t="s">
        <v>359</v>
      </c>
      <c r="B48" s="19" t="s">
        <v>16</v>
      </c>
      <c r="C48" s="19" t="s">
        <v>360</v>
      </c>
      <c r="D48" s="19" t="s">
        <v>18</v>
      </c>
      <c r="E48" s="35" t="str">
        <f t="shared" si="6"/>
        <v>2020-03-19</v>
      </c>
      <c r="F48" s="36" t="s">
        <v>361</v>
      </c>
      <c r="G48" s="35" t="str">
        <f>VLOOKUP(C48,$V$4:$Z$411,3,0)</f>
        <v>2020-03-25</v>
      </c>
      <c r="H48" s="35">
        <f t="shared" si="2"/>
        <v>4</v>
      </c>
      <c r="I48" s="35">
        <f t="shared" si="3"/>
        <v>5</v>
      </c>
      <c r="J48" s="19" t="s">
        <v>362</v>
      </c>
      <c r="K48" s="19" t="s">
        <v>95</v>
      </c>
      <c r="L48" s="19" t="s">
        <v>363</v>
      </c>
      <c r="M48" s="19" t="s">
        <v>87</v>
      </c>
      <c r="N48" s="19" t="s">
        <v>364</v>
      </c>
      <c r="O48" s="19" t="s">
        <v>25</v>
      </c>
      <c r="P48" s="19"/>
      <c r="Q48" s="35" t="str">
        <f t="shared" si="1"/>
        <v>周沛鸿</v>
      </c>
      <c r="V48" s="46" t="s">
        <v>365</v>
      </c>
      <c r="W48" s="43" t="s">
        <v>366</v>
      </c>
      <c r="X48" s="43" t="s">
        <v>367</v>
      </c>
      <c r="Y48" s="43">
        <v>30</v>
      </c>
      <c r="Z48" s="7" t="s">
        <v>97</v>
      </c>
    </row>
    <row r="49" s="18" customFormat="true" ht="21.95" customHeight="true" spans="1:26">
      <c r="A49" s="19" t="s">
        <v>368</v>
      </c>
      <c r="B49" s="19" t="s">
        <v>16</v>
      </c>
      <c r="C49" s="19" t="s">
        <v>369</v>
      </c>
      <c r="D49" s="19" t="s">
        <v>18</v>
      </c>
      <c r="E49" s="35" t="e">
        <f t="shared" si="6"/>
        <v>#N/A</v>
      </c>
      <c r="F49" s="36" t="s">
        <v>361</v>
      </c>
      <c r="G49" s="36">
        <v>43917</v>
      </c>
      <c r="H49" s="35" t="e">
        <f t="shared" si="2"/>
        <v>#N/A</v>
      </c>
      <c r="I49" s="35" t="e">
        <f t="shared" si="3"/>
        <v>#N/A</v>
      </c>
      <c r="J49" s="19" t="s">
        <v>370</v>
      </c>
      <c r="K49" s="19" t="s">
        <v>95</v>
      </c>
      <c r="L49" s="19" t="s">
        <v>86</v>
      </c>
      <c r="M49" s="19" t="s">
        <v>87</v>
      </c>
      <c r="N49" s="19" t="s">
        <v>88</v>
      </c>
      <c r="O49" s="19" t="s">
        <v>25</v>
      </c>
      <c r="P49" s="19"/>
      <c r="Q49" s="35" t="e">
        <f t="shared" si="1"/>
        <v>#N/A</v>
      </c>
      <c r="V49" s="71" t="s">
        <v>371</v>
      </c>
      <c r="W49" s="43" t="s">
        <v>134</v>
      </c>
      <c r="X49" s="43" t="s">
        <v>372</v>
      </c>
      <c r="Y49" s="43">
        <v>25</v>
      </c>
      <c r="Z49" s="7" t="s">
        <v>74</v>
      </c>
    </row>
    <row r="50" s="18" customFormat="true" ht="21.95" customHeight="true" spans="1:26">
      <c r="A50" s="19" t="s">
        <v>373</v>
      </c>
      <c r="B50" s="19" t="s">
        <v>16</v>
      </c>
      <c r="C50" s="74" t="s">
        <v>350</v>
      </c>
      <c r="D50" s="19" t="s">
        <v>18</v>
      </c>
      <c r="E50" s="35" t="str">
        <f t="shared" si="6"/>
        <v>2020-03-12</v>
      </c>
      <c r="F50" s="36" t="s">
        <v>374</v>
      </c>
      <c r="G50" s="35" t="str">
        <f>VLOOKUP(C50,$V$4:$Z$411,3,0)</f>
        <v>2020-04-08</v>
      </c>
      <c r="H50" s="35">
        <f t="shared" si="2"/>
        <v>17</v>
      </c>
      <c r="I50" s="35">
        <f t="shared" si="3"/>
        <v>20</v>
      </c>
      <c r="J50" s="37" t="s">
        <v>375</v>
      </c>
      <c r="K50" s="19" t="s">
        <v>45</v>
      </c>
      <c r="L50" s="19" t="s">
        <v>376</v>
      </c>
      <c r="M50" s="19" t="s">
        <v>377</v>
      </c>
      <c r="N50" s="19" t="s">
        <v>378</v>
      </c>
      <c r="O50" s="19" t="s">
        <v>25</v>
      </c>
      <c r="P50" s="19"/>
      <c r="Q50" s="35" t="str">
        <f t="shared" si="1"/>
        <v>李国权</v>
      </c>
      <c r="V50" s="71" t="s">
        <v>379</v>
      </c>
      <c r="W50" s="43" t="s">
        <v>134</v>
      </c>
      <c r="X50" s="43" t="s">
        <v>372</v>
      </c>
      <c r="Y50" s="43">
        <v>25</v>
      </c>
      <c r="Z50" s="7" t="s">
        <v>74</v>
      </c>
    </row>
    <row r="51" s="18" customFormat="true" ht="21.95" customHeight="true" spans="1:26">
      <c r="A51" s="19" t="s">
        <v>380</v>
      </c>
      <c r="B51" s="19" t="s">
        <v>16</v>
      </c>
      <c r="C51" s="74" t="s">
        <v>325</v>
      </c>
      <c r="D51" s="19" t="s">
        <v>18</v>
      </c>
      <c r="E51" s="35" t="str">
        <f t="shared" si="6"/>
        <v>2020-03-09</v>
      </c>
      <c r="F51" s="36" t="s">
        <v>345</v>
      </c>
      <c r="G51" s="35" t="str">
        <f>VLOOKUP(C51,$V$4:$Z$411,3,0)</f>
        <v>2020-04-01</v>
      </c>
      <c r="H51" s="35">
        <f t="shared" si="2"/>
        <v>12</v>
      </c>
      <c r="I51" s="35">
        <f t="shared" si="3"/>
        <v>18</v>
      </c>
      <c r="J51" s="39" t="s">
        <v>381</v>
      </c>
      <c r="K51" s="19" t="s">
        <v>45</v>
      </c>
      <c r="L51" s="19" t="s">
        <v>382</v>
      </c>
      <c r="M51" s="19" t="s">
        <v>45</v>
      </c>
      <c r="N51" s="19" t="s">
        <v>383</v>
      </c>
      <c r="O51" s="19" t="s">
        <v>25</v>
      </c>
      <c r="P51" s="19"/>
      <c r="Q51" s="35" t="str">
        <f t="shared" si="1"/>
        <v>李国权</v>
      </c>
      <c r="V51" s="71" t="s">
        <v>384</v>
      </c>
      <c r="W51" s="43" t="s">
        <v>385</v>
      </c>
      <c r="X51" s="43" t="s">
        <v>207</v>
      </c>
      <c r="Y51" s="43">
        <v>154</v>
      </c>
      <c r="Z51" s="7" t="s">
        <v>74</v>
      </c>
    </row>
    <row r="52" s="18" customFormat="true" ht="21.95" customHeight="true" spans="1:26">
      <c r="A52" s="19" t="s">
        <v>386</v>
      </c>
      <c r="B52" s="19" t="s">
        <v>16</v>
      </c>
      <c r="C52" s="74" t="s">
        <v>316</v>
      </c>
      <c r="D52" s="19" t="s">
        <v>18</v>
      </c>
      <c r="E52" s="35" t="str">
        <f t="shared" si="6"/>
        <v>2020-03-09</v>
      </c>
      <c r="F52" s="36" t="s">
        <v>345</v>
      </c>
      <c r="G52" s="35" t="str">
        <f>VLOOKUP(C52,$V$4:$Z$411,3,0)</f>
        <v>2020-04-01</v>
      </c>
      <c r="H52" s="35">
        <f t="shared" si="2"/>
        <v>12</v>
      </c>
      <c r="I52" s="35">
        <f t="shared" si="3"/>
        <v>18</v>
      </c>
      <c r="J52" s="39" t="s">
        <v>381</v>
      </c>
      <c r="K52" s="19" t="s">
        <v>45</v>
      </c>
      <c r="L52" s="19" t="s">
        <v>387</v>
      </c>
      <c r="M52" s="19" t="s">
        <v>45</v>
      </c>
      <c r="N52" s="19" t="s">
        <v>388</v>
      </c>
      <c r="O52" s="19" t="s">
        <v>25</v>
      </c>
      <c r="P52" s="19"/>
      <c r="Q52" s="35" t="str">
        <f t="shared" si="1"/>
        <v>李国权</v>
      </c>
      <c r="V52" s="71" t="s">
        <v>389</v>
      </c>
      <c r="W52" s="43" t="s">
        <v>385</v>
      </c>
      <c r="X52" s="43" t="s">
        <v>390</v>
      </c>
      <c r="Y52" s="43">
        <v>55</v>
      </c>
      <c r="Z52" s="7" t="s">
        <v>49</v>
      </c>
    </row>
    <row r="53" s="18" customFormat="true" ht="21.95" customHeight="true" spans="1:26">
      <c r="A53" s="19" t="s">
        <v>391</v>
      </c>
      <c r="B53" s="19" t="s">
        <v>16</v>
      </c>
      <c r="C53" s="74" t="s">
        <v>310</v>
      </c>
      <c r="D53" s="19" t="s">
        <v>18</v>
      </c>
      <c r="E53" s="35" t="str">
        <f t="shared" si="6"/>
        <v>2020-03-09</v>
      </c>
      <c r="F53" s="36" t="s">
        <v>345</v>
      </c>
      <c r="G53" s="35" t="str">
        <f>VLOOKUP(C53,$V$4:$Z$411,3,0)</f>
        <v>2020-04-01</v>
      </c>
      <c r="H53" s="35">
        <f t="shared" si="2"/>
        <v>12</v>
      </c>
      <c r="I53" s="35">
        <f t="shared" si="3"/>
        <v>18</v>
      </c>
      <c r="J53" s="39" t="s">
        <v>381</v>
      </c>
      <c r="K53" s="19" t="s">
        <v>45</v>
      </c>
      <c r="L53" s="19" t="s">
        <v>392</v>
      </c>
      <c r="M53" s="19" t="s">
        <v>45</v>
      </c>
      <c r="N53" s="19" t="s">
        <v>393</v>
      </c>
      <c r="O53" s="19" t="s">
        <v>25</v>
      </c>
      <c r="P53" s="19"/>
      <c r="Q53" s="35" t="str">
        <f t="shared" si="1"/>
        <v>李国权</v>
      </c>
      <c r="V53" s="42" t="s">
        <v>394</v>
      </c>
      <c r="W53" s="43" t="s">
        <v>395</v>
      </c>
      <c r="X53" s="43" t="s">
        <v>396</v>
      </c>
      <c r="Y53" s="43">
        <v>18</v>
      </c>
      <c r="Z53" s="7" t="s">
        <v>397</v>
      </c>
    </row>
    <row r="54" s="18" customFormat="true" ht="21.95" customHeight="true" spans="1:26">
      <c r="A54" s="19" t="s">
        <v>398</v>
      </c>
      <c r="B54" s="19" t="s">
        <v>16</v>
      </c>
      <c r="C54" s="19" t="s">
        <v>399</v>
      </c>
      <c r="D54" s="19" t="s">
        <v>18</v>
      </c>
      <c r="E54" s="35" t="e">
        <f t="shared" si="6"/>
        <v>#N/A</v>
      </c>
      <c r="F54" s="36" t="s">
        <v>400</v>
      </c>
      <c r="G54" s="36">
        <v>43922</v>
      </c>
      <c r="H54" s="35" t="e">
        <f t="shared" si="2"/>
        <v>#N/A</v>
      </c>
      <c r="I54" s="35" t="e">
        <f t="shared" si="3"/>
        <v>#N/A</v>
      </c>
      <c r="J54" s="19" t="s">
        <v>401</v>
      </c>
      <c r="K54" s="19" t="s">
        <v>402</v>
      </c>
      <c r="L54" s="19" t="s">
        <v>403</v>
      </c>
      <c r="M54" s="19" t="s">
        <v>45</v>
      </c>
      <c r="N54" s="19" t="s">
        <v>404</v>
      </c>
      <c r="O54" s="19" t="s">
        <v>110</v>
      </c>
      <c r="P54" s="19"/>
      <c r="Q54" s="35" t="e">
        <f t="shared" si="1"/>
        <v>#N/A</v>
      </c>
      <c r="V54" s="42" t="s">
        <v>405</v>
      </c>
      <c r="W54" s="43" t="s">
        <v>277</v>
      </c>
      <c r="X54" s="43" t="s">
        <v>406</v>
      </c>
      <c r="Y54" s="43">
        <v>21</v>
      </c>
      <c r="Z54" s="7" t="s">
        <v>397</v>
      </c>
    </row>
    <row r="55" s="18" customFormat="true" ht="21.95" customHeight="true" spans="1:26">
      <c r="A55" s="19" t="s">
        <v>407</v>
      </c>
      <c r="B55" s="19" t="s">
        <v>16</v>
      </c>
      <c r="C55" s="19" t="s">
        <v>408</v>
      </c>
      <c r="D55" s="19" t="s">
        <v>18</v>
      </c>
      <c r="E55" s="35" t="e">
        <f t="shared" si="6"/>
        <v>#N/A</v>
      </c>
      <c r="F55" s="36" t="s">
        <v>400</v>
      </c>
      <c r="G55" s="36">
        <v>43917</v>
      </c>
      <c r="H55" s="35" t="e">
        <f t="shared" si="2"/>
        <v>#N/A</v>
      </c>
      <c r="I55" s="35" t="e">
        <f t="shared" si="3"/>
        <v>#N/A</v>
      </c>
      <c r="J55" s="19" t="s">
        <v>362</v>
      </c>
      <c r="K55" s="19" t="s">
        <v>409</v>
      </c>
      <c r="L55" s="19" t="s">
        <v>78</v>
      </c>
      <c r="M55" s="19" t="s">
        <v>87</v>
      </c>
      <c r="N55" s="19" t="s">
        <v>79</v>
      </c>
      <c r="O55" s="19" t="s">
        <v>25</v>
      </c>
      <c r="P55" s="19"/>
      <c r="Q55" s="35" t="e">
        <f t="shared" si="1"/>
        <v>#N/A</v>
      </c>
      <c r="V55" s="42" t="s">
        <v>410</v>
      </c>
      <c r="W55" s="43" t="s">
        <v>277</v>
      </c>
      <c r="X55" s="43" t="s">
        <v>406</v>
      </c>
      <c r="Y55" s="43">
        <v>21</v>
      </c>
      <c r="Z55" s="7" t="s">
        <v>397</v>
      </c>
    </row>
    <row r="56" s="18" customFormat="true" ht="21.95" customHeight="true" spans="1:26">
      <c r="A56" s="19" t="s">
        <v>411</v>
      </c>
      <c r="B56" s="19" t="s">
        <v>16</v>
      </c>
      <c r="C56" s="74" t="s">
        <v>358</v>
      </c>
      <c r="D56" s="19" t="s">
        <v>18</v>
      </c>
      <c r="E56" s="35" t="str">
        <f t="shared" si="6"/>
        <v>2020-03-12</v>
      </c>
      <c r="F56" s="36" t="s">
        <v>374</v>
      </c>
      <c r="G56" s="35" t="str">
        <f t="shared" ref="G56:G68" si="7">VLOOKUP(C56,$V$4:$Z$411,3,0)</f>
        <v>2020-04-08</v>
      </c>
      <c r="H56" s="35">
        <f t="shared" si="2"/>
        <v>17</v>
      </c>
      <c r="I56" s="35">
        <f t="shared" si="3"/>
        <v>20</v>
      </c>
      <c r="J56" s="19" t="s">
        <v>346</v>
      </c>
      <c r="K56" s="19" t="s">
        <v>45</v>
      </c>
      <c r="L56" s="19" t="s">
        <v>412</v>
      </c>
      <c r="M56" s="19" t="s">
        <v>377</v>
      </c>
      <c r="N56" s="19" t="s">
        <v>413</v>
      </c>
      <c r="O56" s="19" t="s">
        <v>25</v>
      </c>
      <c r="P56" s="19"/>
      <c r="Q56" s="35" t="str">
        <f t="shared" si="1"/>
        <v>李国权</v>
      </c>
      <c r="V56" s="42"/>
      <c r="W56" s="43" t="s">
        <v>55</v>
      </c>
      <c r="X56" s="43" t="s">
        <v>396</v>
      </c>
      <c r="Y56" s="43" t="e">
        <v>#VALUE!</v>
      </c>
      <c r="Z56" s="7" t="s">
        <v>414</v>
      </c>
    </row>
    <row r="57" s="18" customFormat="true" ht="21.95" customHeight="true" spans="1:26">
      <c r="A57" s="19" t="s">
        <v>415</v>
      </c>
      <c r="B57" s="19" t="s">
        <v>16</v>
      </c>
      <c r="C57" s="72" t="s">
        <v>157</v>
      </c>
      <c r="D57" s="19" t="s">
        <v>18</v>
      </c>
      <c r="E57" s="35" t="str">
        <f t="shared" si="6"/>
        <v>2020-03-04</v>
      </c>
      <c r="F57" s="36" t="s">
        <v>416</v>
      </c>
      <c r="G57" s="35" t="str">
        <f t="shared" si="7"/>
        <v>2020-04-16</v>
      </c>
      <c r="H57" s="35">
        <f t="shared" si="2"/>
        <v>19</v>
      </c>
      <c r="I57" s="35">
        <f t="shared" si="3"/>
        <v>32</v>
      </c>
      <c r="J57" s="19" t="s">
        <v>417</v>
      </c>
      <c r="K57" s="19" t="s">
        <v>45</v>
      </c>
      <c r="L57" s="19" t="s">
        <v>418</v>
      </c>
      <c r="M57" s="19" t="s">
        <v>45</v>
      </c>
      <c r="N57" s="19" t="s">
        <v>419</v>
      </c>
      <c r="O57" s="19" t="s">
        <v>25</v>
      </c>
      <c r="P57" s="19"/>
      <c r="Q57" s="35" t="str">
        <f t="shared" si="1"/>
        <v>李国权、梁仁练</v>
      </c>
      <c r="V57" s="42"/>
      <c r="W57" s="43" t="s">
        <v>55</v>
      </c>
      <c r="X57" s="43" t="s">
        <v>406</v>
      </c>
      <c r="Y57" s="43" t="e">
        <v>#VALUE!</v>
      </c>
      <c r="Z57" s="7" t="s">
        <v>414</v>
      </c>
    </row>
    <row r="58" s="18" customFormat="true" ht="21.95" customHeight="true" spans="1:26">
      <c r="A58" s="19" t="s">
        <v>420</v>
      </c>
      <c r="B58" s="19" t="s">
        <v>16</v>
      </c>
      <c r="C58" s="72" t="s">
        <v>167</v>
      </c>
      <c r="D58" s="19" t="s">
        <v>18</v>
      </c>
      <c r="E58" s="35" t="str">
        <f t="shared" si="6"/>
        <v>2020-03-04</v>
      </c>
      <c r="F58" s="36" t="s">
        <v>416</v>
      </c>
      <c r="G58" s="35" t="str">
        <f t="shared" si="7"/>
        <v>2020-04-16</v>
      </c>
      <c r="H58" s="35">
        <f t="shared" si="2"/>
        <v>19</v>
      </c>
      <c r="I58" s="35">
        <f t="shared" si="3"/>
        <v>32</v>
      </c>
      <c r="J58" s="19" t="s">
        <v>417</v>
      </c>
      <c r="K58" s="19" t="s">
        <v>45</v>
      </c>
      <c r="L58" s="19" t="s">
        <v>421</v>
      </c>
      <c r="M58" s="19" t="s">
        <v>45</v>
      </c>
      <c r="N58" s="19" t="s">
        <v>422</v>
      </c>
      <c r="O58" s="19" t="s">
        <v>25</v>
      </c>
      <c r="P58" s="19"/>
      <c r="Q58" s="35" t="str">
        <f t="shared" si="1"/>
        <v>李国权、梁仁练</v>
      </c>
      <c r="V58" s="71" t="s">
        <v>423</v>
      </c>
      <c r="W58" s="43" t="s">
        <v>277</v>
      </c>
      <c r="X58" s="43" t="s">
        <v>306</v>
      </c>
      <c r="Y58" s="43">
        <v>11</v>
      </c>
      <c r="Z58" s="7" t="s">
        <v>91</v>
      </c>
    </row>
    <row r="59" s="18" customFormat="true" ht="21.95" customHeight="true" spans="1:26">
      <c r="A59" s="19" t="s">
        <v>424</v>
      </c>
      <c r="B59" s="19" t="s">
        <v>16</v>
      </c>
      <c r="C59" s="72" t="s">
        <v>176</v>
      </c>
      <c r="D59" s="19" t="s">
        <v>18</v>
      </c>
      <c r="E59" s="35" t="str">
        <f t="shared" si="6"/>
        <v>2020-03-04</v>
      </c>
      <c r="F59" s="36" t="s">
        <v>416</v>
      </c>
      <c r="G59" s="35" t="str">
        <f t="shared" si="7"/>
        <v>2020-04-16</v>
      </c>
      <c r="H59" s="35">
        <f t="shared" si="2"/>
        <v>19</v>
      </c>
      <c r="I59" s="35">
        <f t="shared" si="3"/>
        <v>32</v>
      </c>
      <c r="J59" s="19" t="s">
        <v>417</v>
      </c>
      <c r="K59" s="19" t="s">
        <v>45</v>
      </c>
      <c r="L59" s="19" t="s">
        <v>425</v>
      </c>
      <c r="M59" s="19" t="s">
        <v>45</v>
      </c>
      <c r="N59" s="19" t="s">
        <v>426</v>
      </c>
      <c r="O59" s="19" t="s">
        <v>25</v>
      </c>
      <c r="P59" s="19"/>
      <c r="Q59" s="35" t="str">
        <f t="shared" si="1"/>
        <v>李国权、梁仁练</v>
      </c>
      <c r="V59" s="45" t="s">
        <v>427</v>
      </c>
      <c r="W59" s="43" t="s">
        <v>428</v>
      </c>
      <c r="X59" s="43" t="s">
        <v>429</v>
      </c>
      <c r="Y59" s="43">
        <v>3</v>
      </c>
      <c r="Z59" s="7" t="s">
        <v>91</v>
      </c>
    </row>
    <row r="60" s="18" customFormat="true" ht="21.95" customHeight="true" spans="1:26">
      <c r="A60" s="19" t="s">
        <v>430</v>
      </c>
      <c r="B60" s="19" t="s">
        <v>16</v>
      </c>
      <c r="C60" s="72" t="s">
        <v>182</v>
      </c>
      <c r="D60" s="19" t="s">
        <v>18</v>
      </c>
      <c r="E60" s="35" t="str">
        <f t="shared" si="6"/>
        <v>2020-03-04</v>
      </c>
      <c r="F60" s="36" t="s">
        <v>416</v>
      </c>
      <c r="G60" s="35" t="str">
        <f t="shared" si="7"/>
        <v>2020-04-16</v>
      </c>
      <c r="H60" s="35">
        <f t="shared" si="2"/>
        <v>19</v>
      </c>
      <c r="I60" s="35">
        <f t="shared" si="3"/>
        <v>32</v>
      </c>
      <c r="J60" s="19" t="s">
        <v>417</v>
      </c>
      <c r="K60" s="19" t="s">
        <v>45</v>
      </c>
      <c r="L60" s="19" t="s">
        <v>431</v>
      </c>
      <c r="M60" s="19" t="s">
        <v>45</v>
      </c>
      <c r="N60" s="19" t="s">
        <v>432</v>
      </c>
      <c r="O60" s="19" t="s">
        <v>25</v>
      </c>
      <c r="P60" s="19"/>
      <c r="Q60" s="35" t="str">
        <f t="shared" si="1"/>
        <v>李国权、梁仁练</v>
      </c>
      <c r="V60" s="71" t="s">
        <v>433</v>
      </c>
      <c r="W60" s="43" t="s">
        <v>333</v>
      </c>
      <c r="X60" s="43" t="s">
        <v>396</v>
      </c>
      <c r="Y60" s="43">
        <v>13</v>
      </c>
      <c r="Z60" s="7" t="s">
        <v>414</v>
      </c>
    </row>
    <row r="61" s="18" customFormat="true" ht="21.95" customHeight="true" spans="1:26">
      <c r="A61" s="19" t="s">
        <v>434</v>
      </c>
      <c r="B61" s="19" t="s">
        <v>16</v>
      </c>
      <c r="C61" s="72" t="s">
        <v>190</v>
      </c>
      <c r="D61" s="19" t="s">
        <v>18</v>
      </c>
      <c r="E61" s="35" t="str">
        <f t="shared" si="6"/>
        <v>2020-03-04</v>
      </c>
      <c r="F61" s="36" t="s">
        <v>416</v>
      </c>
      <c r="G61" s="35" t="str">
        <f t="shared" si="7"/>
        <v>2020-04-16</v>
      </c>
      <c r="H61" s="35">
        <f t="shared" si="2"/>
        <v>19</v>
      </c>
      <c r="I61" s="35">
        <f t="shared" si="3"/>
        <v>32</v>
      </c>
      <c r="J61" s="19" t="s">
        <v>417</v>
      </c>
      <c r="K61" s="19" t="s">
        <v>45</v>
      </c>
      <c r="L61" s="19" t="s">
        <v>435</v>
      </c>
      <c r="M61" s="19" t="s">
        <v>45</v>
      </c>
      <c r="N61" s="19" t="s">
        <v>436</v>
      </c>
      <c r="O61" s="19" t="s">
        <v>25</v>
      </c>
      <c r="P61" s="19"/>
      <c r="Q61" s="35" t="str">
        <f t="shared" si="1"/>
        <v>李国权、梁仁练</v>
      </c>
      <c r="V61" s="73" t="s">
        <v>437</v>
      </c>
      <c r="W61" s="43" t="s">
        <v>312</v>
      </c>
      <c r="X61" s="43" t="s">
        <v>438</v>
      </c>
      <c r="Y61" s="43">
        <v>26</v>
      </c>
      <c r="Z61" s="7" t="s">
        <v>414</v>
      </c>
    </row>
    <row r="62" s="18" customFormat="true" ht="21.95" customHeight="true" spans="1:26">
      <c r="A62" s="19" t="s">
        <v>439</v>
      </c>
      <c r="B62" s="19" t="s">
        <v>16</v>
      </c>
      <c r="C62" s="19" t="s">
        <v>199</v>
      </c>
      <c r="D62" s="19" t="s">
        <v>18</v>
      </c>
      <c r="E62" s="35" t="str">
        <f t="shared" si="6"/>
        <v>2020-03-04</v>
      </c>
      <c r="F62" s="36" t="s">
        <v>416</v>
      </c>
      <c r="G62" s="35" t="str">
        <f t="shared" si="7"/>
        <v>2020-04-16</v>
      </c>
      <c r="H62" s="35">
        <f t="shared" si="2"/>
        <v>19</v>
      </c>
      <c r="I62" s="35">
        <f t="shared" si="3"/>
        <v>32</v>
      </c>
      <c r="J62" s="19" t="s">
        <v>417</v>
      </c>
      <c r="K62" s="19" t="s">
        <v>45</v>
      </c>
      <c r="L62" s="19" t="s">
        <v>440</v>
      </c>
      <c r="M62" s="19" t="s">
        <v>45</v>
      </c>
      <c r="N62" s="19" t="s">
        <v>441</v>
      </c>
      <c r="O62" s="19" t="s">
        <v>25</v>
      </c>
      <c r="P62" s="19"/>
      <c r="Q62" s="35" t="str">
        <f t="shared" si="1"/>
        <v>李国权、梁仁练</v>
      </c>
      <c r="V62" s="73" t="s">
        <v>442</v>
      </c>
      <c r="W62" s="43" t="s">
        <v>312</v>
      </c>
      <c r="X62" s="43" t="s">
        <v>438</v>
      </c>
      <c r="Y62" s="43">
        <v>26</v>
      </c>
      <c r="Z62" s="7" t="s">
        <v>414</v>
      </c>
    </row>
    <row r="63" s="18" customFormat="true" ht="21.95" customHeight="true" spans="1:26">
      <c r="A63" s="19" t="s">
        <v>443</v>
      </c>
      <c r="B63" s="19" t="s">
        <v>16</v>
      </c>
      <c r="C63" s="19" t="s">
        <v>204</v>
      </c>
      <c r="D63" s="19" t="s">
        <v>18</v>
      </c>
      <c r="E63" s="35" t="str">
        <f t="shared" si="6"/>
        <v>2020-03-04</v>
      </c>
      <c r="F63" s="36" t="s">
        <v>416</v>
      </c>
      <c r="G63" s="35" t="str">
        <f t="shared" si="7"/>
        <v>2020-04-16</v>
      </c>
      <c r="H63" s="35">
        <f t="shared" si="2"/>
        <v>19</v>
      </c>
      <c r="I63" s="35">
        <f t="shared" si="3"/>
        <v>32</v>
      </c>
      <c r="J63" s="19" t="s">
        <v>417</v>
      </c>
      <c r="K63" s="19" t="s">
        <v>45</v>
      </c>
      <c r="L63" s="19" t="s">
        <v>444</v>
      </c>
      <c r="M63" s="19" t="s">
        <v>45</v>
      </c>
      <c r="N63" s="19" t="s">
        <v>445</v>
      </c>
      <c r="O63" s="19" t="s">
        <v>25</v>
      </c>
      <c r="P63" s="19"/>
      <c r="Q63" s="35" t="str">
        <f t="shared" si="1"/>
        <v>李国权、梁仁练</v>
      </c>
      <c r="V63" s="45" t="s">
        <v>446</v>
      </c>
      <c r="W63" s="43" t="s">
        <v>312</v>
      </c>
      <c r="X63" s="43" t="s">
        <v>438</v>
      </c>
      <c r="Y63" s="43">
        <v>26</v>
      </c>
      <c r="Z63" s="7" t="s">
        <v>414</v>
      </c>
    </row>
    <row r="64" s="18" customFormat="true" ht="21.95" customHeight="true" spans="1:26">
      <c r="A64" s="19" t="s">
        <v>447</v>
      </c>
      <c r="B64" s="19" t="s">
        <v>16</v>
      </c>
      <c r="C64" s="19" t="s">
        <v>210</v>
      </c>
      <c r="D64" s="19" t="s">
        <v>18</v>
      </c>
      <c r="E64" s="35" t="str">
        <f t="shared" si="6"/>
        <v>2020-03-04</v>
      </c>
      <c r="F64" s="36" t="s">
        <v>416</v>
      </c>
      <c r="G64" s="35" t="str">
        <f t="shared" si="7"/>
        <v>2020-04-16</v>
      </c>
      <c r="H64" s="35">
        <f t="shared" si="2"/>
        <v>19</v>
      </c>
      <c r="I64" s="35">
        <f t="shared" si="3"/>
        <v>32</v>
      </c>
      <c r="J64" s="19" t="s">
        <v>417</v>
      </c>
      <c r="K64" s="19" t="s">
        <v>45</v>
      </c>
      <c r="L64" s="19" t="s">
        <v>448</v>
      </c>
      <c r="M64" s="19" t="s">
        <v>45</v>
      </c>
      <c r="N64" s="19" t="s">
        <v>449</v>
      </c>
      <c r="O64" s="19" t="s">
        <v>25</v>
      </c>
      <c r="P64" s="19"/>
      <c r="Q64" s="35" t="str">
        <f t="shared" si="1"/>
        <v>李国权、梁仁练</v>
      </c>
      <c r="V64" s="42" t="s">
        <v>450</v>
      </c>
      <c r="W64" s="43" t="s">
        <v>429</v>
      </c>
      <c r="X64" s="43" t="s">
        <v>451</v>
      </c>
      <c r="Y64" s="43">
        <v>35</v>
      </c>
      <c r="Z64" s="7" t="s">
        <v>397</v>
      </c>
    </row>
    <row r="65" s="18" customFormat="true" ht="21.95" customHeight="true" spans="1:26">
      <c r="A65" s="19" t="s">
        <v>452</v>
      </c>
      <c r="B65" s="19" t="s">
        <v>16</v>
      </c>
      <c r="C65" s="19" t="s">
        <v>215</v>
      </c>
      <c r="D65" s="19" t="s">
        <v>18</v>
      </c>
      <c r="E65" s="35" t="str">
        <f t="shared" si="6"/>
        <v>2020-03-04</v>
      </c>
      <c r="F65" s="36" t="s">
        <v>416</v>
      </c>
      <c r="G65" s="35" t="str">
        <f t="shared" si="7"/>
        <v>2020-04-16</v>
      </c>
      <c r="H65" s="35">
        <f t="shared" si="2"/>
        <v>19</v>
      </c>
      <c r="I65" s="35">
        <f t="shared" si="3"/>
        <v>32</v>
      </c>
      <c r="J65" s="19" t="s">
        <v>417</v>
      </c>
      <c r="K65" s="19" t="s">
        <v>45</v>
      </c>
      <c r="L65" s="19" t="s">
        <v>453</v>
      </c>
      <c r="M65" s="19" t="s">
        <v>45</v>
      </c>
      <c r="N65" s="19" t="s">
        <v>454</v>
      </c>
      <c r="O65" s="19" t="s">
        <v>25</v>
      </c>
      <c r="P65" s="19"/>
      <c r="Q65" s="35" t="str">
        <f t="shared" si="1"/>
        <v>李国权、梁仁练</v>
      </c>
      <c r="V65" s="42" t="s">
        <v>455</v>
      </c>
      <c r="W65" s="43" t="s">
        <v>429</v>
      </c>
      <c r="X65" s="43" t="s">
        <v>456</v>
      </c>
      <c r="Y65" s="43">
        <v>66</v>
      </c>
      <c r="Z65" s="7" t="s">
        <v>49</v>
      </c>
    </row>
    <row r="66" s="19" customFormat="true" ht="21.95" customHeight="true" spans="1:26">
      <c r="A66" s="19" t="s">
        <v>457</v>
      </c>
      <c r="B66" s="19" t="s">
        <v>16</v>
      </c>
      <c r="C66" s="19" t="s">
        <v>223</v>
      </c>
      <c r="D66" s="19" t="s">
        <v>18</v>
      </c>
      <c r="E66" s="35" t="str">
        <f t="shared" si="6"/>
        <v>2020-03-04</v>
      </c>
      <c r="F66" s="36" t="s">
        <v>416</v>
      </c>
      <c r="G66" s="35" t="str">
        <f t="shared" si="7"/>
        <v>2020-04-16</v>
      </c>
      <c r="H66" s="35">
        <f t="shared" si="2"/>
        <v>19</v>
      </c>
      <c r="I66" s="35">
        <f t="shared" si="3"/>
        <v>32</v>
      </c>
      <c r="J66" s="19" t="s">
        <v>417</v>
      </c>
      <c r="K66" s="19" t="s">
        <v>45</v>
      </c>
      <c r="L66" s="19" t="s">
        <v>458</v>
      </c>
      <c r="M66" s="19" t="s">
        <v>45</v>
      </c>
      <c r="N66" s="19" t="s">
        <v>459</v>
      </c>
      <c r="O66" s="19" t="s">
        <v>25</v>
      </c>
      <c r="Q66" s="35" t="str">
        <f t="shared" si="1"/>
        <v>李国权、梁仁练</v>
      </c>
      <c r="V66" s="71" t="s">
        <v>460</v>
      </c>
      <c r="W66" s="43" t="s">
        <v>312</v>
      </c>
      <c r="X66" s="43" t="s">
        <v>461</v>
      </c>
      <c r="Y66" s="43">
        <v>13</v>
      </c>
      <c r="Z66" s="7" t="s">
        <v>91</v>
      </c>
    </row>
    <row r="67" s="18" customFormat="true" ht="21.95" customHeight="true" spans="1:26">
      <c r="A67" s="19" t="s">
        <v>462</v>
      </c>
      <c r="B67" s="19" t="s">
        <v>16</v>
      </c>
      <c r="C67" s="19" t="s">
        <v>230</v>
      </c>
      <c r="D67" s="19" t="s">
        <v>18</v>
      </c>
      <c r="E67" s="35" t="str">
        <f t="shared" si="6"/>
        <v>2020-03-04</v>
      </c>
      <c r="F67" s="36" t="s">
        <v>416</v>
      </c>
      <c r="G67" s="35" t="str">
        <f t="shared" si="7"/>
        <v>2020-04-16</v>
      </c>
      <c r="H67" s="35">
        <f t="shared" si="2"/>
        <v>19</v>
      </c>
      <c r="I67" s="35">
        <f t="shared" si="3"/>
        <v>32</v>
      </c>
      <c r="J67" s="19" t="s">
        <v>417</v>
      </c>
      <c r="K67" s="19" t="s">
        <v>45</v>
      </c>
      <c r="L67" s="19" t="s">
        <v>463</v>
      </c>
      <c r="M67" s="19" t="s">
        <v>45</v>
      </c>
      <c r="N67" s="19" t="s">
        <v>464</v>
      </c>
      <c r="O67" s="19" t="s">
        <v>25</v>
      </c>
      <c r="P67" s="19"/>
      <c r="Q67" s="35" t="str">
        <f t="shared" ref="Q67:Q130" si="8">VLOOKUP(C67,$V$4:$Z$4112,5,0)</f>
        <v>李国权、梁仁练</v>
      </c>
      <c r="V67" s="42" t="s">
        <v>465</v>
      </c>
      <c r="W67" s="43" t="s">
        <v>312</v>
      </c>
      <c r="X67" s="43" t="s">
        <v>466</v>
      </c>
      <c r="Y67" s="43">
        <v>73</v>
      </c>
      <c r="Z67" s="7" t="s">
        <v>91</v>
      </c>
    </row>
    <row r="68" s="18" customFormat="true" ht="21.95" customHeight="true" spans="1:26">
      <c r="A68" s="19" t="s">
        <v>467</v>
      </c>
      <c r="B68" s="19" t="s">
        <v>16</v>
      </c>
      <c r="C68" s="19" t="s">
        <v>236</v>
      </c>
      <c r="D68" s="19" t="s">
        <v>18</v>
      </c>
      <c r="E68" s="35" t="str">
        <f t="shared" si="6"/>
        <v>2020-03-04</v>
      </c>
      <c r="F68" s="36" t="s">
        <v>416</v>
      </c>
      <c r="G68" s="35" t="str">
        <f t="shared" si="7"/>
        <v>2020-04-16</v>
      </c>
      <c r="H68" s="35">
        <f t="shared" ref="H68:H131" si="9">NETWORKDAYS(E68,F68)</f>
        <v>19</v>
      </c>
      <c r="I68" s="35">
        <f t="shared" ref="I68:I131" si="10">NETWORKDAYS(E68,G68)</f>
        <v>32</v>
      </c>
      <c r="J68" s="19" t="s">
        <v>417</v>
      </c>
      <c r="K68" s="19" t="s">
        <v>45</v>
      </c>
      <c r="L68" s="19" t="s">
        <v>468</v>
      </c>
      <c r="M68" s="19" t="s">
        <v>45</v>
      </c>
      <c r="N68" s="19" t="s">
        <v>469</v>
      </c>
      <c r="O68" s="19" t="s">
        <v>25</v>
      </c>
      <c r="P68" s="19"/>
      <c r="Q68" s="35" t="str">
        <f t="shared" si="8"/>
        <v>李国权、梁仁练</v>
      </c>
      <c r="V68" s="71" t="s">
        <v>470</v>
      </c>
      <c r="W68" s="43" t="s">
        <v>471</v>
      </c>
      <c r="X68" s="43" t="s">
        <v>306</v>
      </c>
      <c r="Y68" s="43">
        <v>4</v>
      </c>
      <c r="Z68" s="7" t="s">
        <v>49</v>
      </c>
    </row>
    <row r="69" s="18" customFormat="true" ht="21.95" customHeight="true" spans="1:26">
      <c r="A69" s="19" t="s">
        <v>472</v>
      </c>
      <c r="B69" s="19" t="s">
        <v>16</v>
      </c>
      <c r="C69" s="19" t="s">
        <v>473</v>
      </c>
      <c r="D69" s="19" t="s">
        <v>18</v>
      </c>
      <c r="E69" s="35" t="e">
        <f t="shared" si="6"/>
        <v>#N/A</v>
      </c>
      <c r="F69" s="36" t="s">
        <v>319</v>
      </c>
      <c r="G69" s="36">
        <v>43923</v>
      </c>
      <c r="H69" s="35" t="e">
        <f t="shared" si="9"/>
        <v>#N/A</v>
      </c>
      <c r="I69" s="35" t="e">
        <f t="shared" si="10"/>
        <v>#N/A</v>
      </c>
      <c r="J69" s="19" t="s">
        <v>474</v>
      </c>
      <c r="K69" s="19" t="s">
        <v>33</v>
      </c>
      <c r="L69" s="19" t="s">
        <v>475</v>
      </c>
      <c r="M69" s="19" t="s">
        <v>130</v>
      </c>
      <c r="N69" s="19" t="s">
        <v>476</v>
      </c>
      <c r="O69" s="19" t="s">
        <v>25</v>
      </c>
      <c r="P69" s="19"/>
      <c r="Q69" s="35" t="e">
        <f t="shared" si="8"/>
        <v>#N/A</v>
      </c>
      <c r="V69" s="42" t="s">
        <v>455</v>
      </c>
      <c r="W69" s="43" t="s">
        <v>477</v>
      </c>
      <c r="X69" s="43" t="s">
        <v>478</v>
      </c>
      <c r="Y69" s="43">
        <v>211</v>
      </c>
      <c r="Z69" s="7" t="s">
        <v>397</v>
      </c>
    </row>
    <row r="70" s="18" customFormat="true" ht="21.95" customHeight="true" spans="1:26">
      <c r="A70" s="19" t="s">
        <v>479</v>
      </c>
      <c r="B70" s="19" t="s">
        <v>16</v>
      </c>
      <c r="C70" s="19" t="s">
        <v>480</v>
      </c>
      <c r="D70" s="19" t="s">
        <v>18</v>
      </c>
      <c r="E70" s="35" t="str">
        <f t="shared" si="6"/>
        <v>2020-01-16</v>
      </c>
      <c r="F70" s="36" t="s">
        <v>374</v>
      </c>
      <c r="G70" s="35" t="str">
        <f>VLOOKUP(C70,$V$4:$Z$411,3,0)</f>
        <v>2020-05-14</v>
      </c>
      <c r="H70" s="35">
        <f t="shared" si="9"/>
        <v>57</v>
      </c>
      <c r="I70" s="35">
        <f t="shared" si="10"/>
        <v>86</v>
      </c>
      <c r="J70" s="19" t="s">
        <v>481</v>
      </c>
      <c r="K70" s="19" t="s">
        <v>33</v>
      </c>
      <c r="L70" s="19" t="s">
        <v>482</v>
      </c>
      <c r="M70" s="19" t="s">
        <v>35</v>
      </c>
      <c r="N70" s="19" t="s">
        <v>483</v>
      </c>
      <c r="O70" s="19" t="s">
        <v>25</v>
      </c>
      <c r="P70" s="19"/>
      <c r="Q70" s="35" t="str">
        <f t="shared" si="8"/>
        <v>金亮</v>
      </c>
      <c r="V70" s="42"/>
      <c r="W70" s="43" t="s">
        <v>55</v>
      </c>
      <c r="X70" s="43" t="s">
        <v>55</v>
      </c>
      <c r="Y70" s="43" t="e">
        <v>#VALUE!</v>
      </c>
      <c r="Z70" s="7" t="s">
        <v>49</v>
      </c>
    </row>
    <row r="71" s="18" customFormat="true" ht="21.95" customHeight="true" spans="1:26">
      <c r="A71" s="19" t="s">
        <v>484</v>
      </c>
      <c r="B71" s="19" t="s">
        <v>16</v>
      </c>
      <c r="C71" s="19" t="s">
        <v>485</v>
      </c>
      <c r="D71" s="19" t="s">
        <v>18</v>
      </c>
      <c r="E71" s="35" t="e">
        <f t="shared" si="6"/>
        <v>#N/A</v>
      </c>
      <c r="F71" s="36" t="s">
        <v>486</v>
      </c>
      <c r="G71" s="36">
        <v>43925</v>
      </c>
      <c r="H71" s="35" t="e">
        <f t="shared" si="9"/>
        <v>#N/A</v>
      </c>
      <c r="I71" s="35" t="e">
        <f t="shared" si="10"/>
        <v>#N/A</v>
      </c>
      <c r="J71" s="19" t="s">
        <v>487</v>
      </c>
      <c r="K71" s="19" t="s">
        <v>33</v>
      </c>
      <c r="L71" s="19" t="s">
        <v>488</v>
      </c>
      <c r="M71" s="19" t="s">
        <v>87</v>
      </c>
      <c r="N71" s="19" t="s">
        <v>489</v>
      </c>
      <c r="O71" s="19" t="s">
        <v>25</v>
      </c>
      <c r="P71" s="19"/>
      <c r="Q71" s="35" t="e">
        <f t="shared" si="8"/>
        <v>#N/A</v>
      </c>
      <c r="V71" s="73" t="s">
        <v>490</v>
      </c>
      <c r="W71" s="43" t="s">
        <v>471</v>
      </c>
      <c r="X71" s="43" t="s">
        <v>396</v>
      </c>
      <c r="Y71" s="43">
        <v>9</v>
      </c>
      <c r="Z71" s="7" t="s">
        <v>397</v>
      </c>
    </row>
    <row r="72" s="18" customFormat="true" ht="21.95" customHeight="true" spans="1:26">
      <c r="A72" s="19" t="s">
        <v>491</v>
      </c>
      <c r="B72" s="19" t="s">
        <v>16</v>
      </c>
      <c r="C72" s="19" t="s">
        <v>492</v>
      </c>
      <c r="D72" s="19" t="s">
        <v>18</v>
      </c>
      <c r="E72" s="35" t="e">
        <f t="shared" si="6"/>
        <v>#N/A</v>
      </c>
      <c r="F72" s="36" t="s">
        <v>486</v>
      </c>
      <c r="G72" s="36">
        <v>43925</v>
      </c>
      <c r="H72" s="35" t="e">
        <f t="shared" si="9"/>
        <v>#N/A</v>
      </c>
      <c r="I72" s="35" t="e">
        <f t="shared" si="10"/>
        <v>#N/A</v>
      </c>
      <c r="J72" s="19" t="s">
        <v>493</v>
      </c>
      <c r="K72" s="19" t="s">
        <v>95</v>
      </c>
      <c r="L72" s="19" t="s">
        <v>86</v>
      </c>
      <c r="M72" s="19" t="s">
        <v>87</v>
      </c>
      <c r="N72" s="19" t="s">
        <v>88</v>
      </c>
      <c r="O72" s="19" t="s">
        <v>25</v>
      </c>
      <c r="P72" s="19"/>
      <c r="Q72" s="35" t="e">
        <f t="shared" si="8"/>
        <v>#N/A</v>
      </c>
      <c r="V72" s="42"/>
      <c r="W72" s="43" t="s">
        <v>494</v>
      </c>
      <c r="X72" s="43" t="s">
        <v>120</v>
      </c>
      <c r="Y72" s="43">
        <v>101</v>
      </c>
      <c r="Z72" s="7" t="s">
        <v>49</v>
      </c>
    </row>
    <row r="73" s="19" customFormat="true" ht="21.95" customHeight="true" spans="1:26">
      <c r="A73" s="19" t="s">
        <v>495</v>
      </c>
      <c r="B73" s="19" t="s">
        <v>16</v>
      </c>
      <c r="C73" s="19" t="s">
        <v>365</v>
      </c>
      <c r="D73" s="19" t="s">
        <v>18</v>
      </c>
      <c r="E73" s="35" t="str">
        <f t="shared" si="6"/>
        <v>2020-03-13</v>
      </c>
      <c r="F73" s="36" t="s">
        <v>496</v>
      </c>
      <c r="G73" s="35" t="str">
        <f>VLOOKUP(C73,$V$4:$Z$411,3,0)</f>
        <v>2020-04-23</v>
      </c>
      <c r="H73" s="35">
        <f t="shared" si="9"/>
        <v>54</v>
      </c>
      <c r="I73" s="35">
        <f t="shared" si="10"/>
        <v>30</v>
      </c>
      <c r="J73" s="19" t="s">
        <v>497</v>
      </c>
      <c r="K73" s="19" t="s">
        <v>498</v>
      </c>
      <c r="L73" s="19" t="s">
        <v>499</v>
      </c>
      <c r="M73" s="19" t="s">
        <v>500</v>
      </c>
      <c r="N73" s="19" t="s">
        <v>501</v>
      </c>
      <c r="O73" s="19" t="s">
        <v>25</v>
      </c>
      <c r="Q73" s="35" t="str">
        <f t="shared" si="8"/>
        <v>李国权</v>
      </c>
      <c r="V73" s="75" t="s">
        <v>502</v>
      </c>
      <c r="W73" s="43" t="s">
        <v>306</v>
      </c>
      <c r="X73" s="43" t="s">
        <v>503</v>
      </c>
      <c r="Y73" s="43">
        <v>26</v>
      </c>
      <c r="Z73" s="7" t="s">
        <v>414</v>
      </c>
    </row>
    <row r="74" s="18" customFormat="true" ht="21.95" customHeight="true" spans="1:26">
      <c r="A74" s="19" t="s">
        <v>504</v>
      </c>
      <c r="B74" s="19" t="s">
        <v>16</v>
      </c>
      <c r="C74" s="74" t="s">
        <v>423</v>
      </c>
      <c r="D74" s="19" t="s">
        <v>18</v>
      </c>
      <c r="E74" s="35" t="str">
        <f t="shared" si="6"/>
        <v>2020-03-25</v>
      </c>
      <c r="F74" s="36" t="s">
        <v>374</v>
      </c>
      <c r="G74" s="35" t="str">
        <f>VLOOKUP(C74,$V$4:$Z$411,3,0)</f>
        <v>2020-04-08</v>
      </c>
      <c r="H74" s="35">
        <f t="shared" si="9"/>
        <v>8</v>
      </c>
      <c r="I74" s="35">
        <f t="shared" si="10"/>
        <v>11</v>
      </c>
      <c r="J74" s="19" t="s">
        <v>505</v>
      </c>
      <c r="K74" s="19" t="s">
        <v>45</v>
      </c>
      <c r="L74" s="19" t="s">
        <v>506</v>
      </c>
      <c r="M74" s="19" t="s">
        <v>507</v>
      </c>
      <c r="N74" s="19" t="s">
        <v>508</v>
      </c>
      <c r="O74" s="19" t="s">
        <v>25</v>
      </c>
      <c r="P74" s="19"/>
      <c r="Q74" s="35" t="str">
        <f t="shared" si="8"/>
        <v>梁仁练</v>
      </c>
      <c r="V74" s="75" t="s">
        <v>509</v>
      </c>
      <c r="W74" s="43" t="s">
        <v>306</v>
      </c>
      <c r="X74" s="43" t="s">
        <v>510</v>
      </c>
      <c r="Y74" s="43">
        <v>37</v>
      </c>
      <c r="Z74" s="7" t="s">
        <v>414</v>
      </c>
    </row>
    <row r="75" s="18" customFormat="true" ht="19.5" customHeight="true" spans="1:26">
      <c r="A75" s="19" t="s">
        <v>511</v>
      </c>
      <c r="B75" s="19" t="s">
        <v>16</v>
      </c>
      <c r="C75" s="19" t="s">
        <v>512</v>
      </c>
      <c r="D75" s="19" t="s">
        <v>18</v>
      </c>
      <c r="E75" s="35" t="str">
        <f t="shared" si="6"/>
        <v>2020-03-04</v>
      </c>
      <c r="F75" s="36" t="s">
        <v>513</v>
      </c>
      <c r="G75" s="35" t="str">
        <f>VLOOKUP(C75,$V$4:$Z$411,3,0)</f>
        <v>2020-04-08</v>
      </c>
      <c r="H75" s="35">
        <f t="shared" si="9"/>
        <v>20</v>
      </c>
      <c r="I75" s="35">
        <f t="shared" si="10"/>
        <v>26</v>
      </c>
      <c r="J75" s="19" t="s">
        <v>514</v>
      </c>
      <c r="K75" s="19" t="s">
        <v>174</v>
      </c>
      <c r="L75" s="19" t="s">
        <v>515</v>
      </c>
      <c r="M75" s="19" t="s">
        <v>516</v>
      </c>
      <c r="N75" s="19" t="s">
        <v>517</v>
      </c>
      <c r="O75" s="19" t="s">
        <v>25</v>
      </c>
      <c r="P75" s="19"/>
      <c r="Q75" s="35" t="str">
        <f t="shared" si="8"/>
        <v>金亮</v>
      </c>
      <c r="V75" s="75" t="s">
        <v>518</v>
      </c>
      <c r="W75" s="43" t="s">
        <v>519</v>
      </c>
      <c r="X75" s="43" t="s">
        <v>520</v>
      </c>
      <c r="Y75" s="43">
        <v>8</v>
      </c>
      <c r="Z75" s="7" t="s">
        <v>521</v>
      </c>
    </row>
    <row r="76" s="18" customFormat="true" ht="21.95" customHeight="true" spans="1:26">
      <c r="A76" s="19" t="s">
        <v>522</v>
      </c>
      <c r="B76" s="19" t="s">
        <v>16</v>
      </c>
      <c r="C76" s="74" t="s">
        <v>470</v>
      </c>
      <c r="D76" s="19" t="s">
        <v>18</v>
      </c>
      <c r="E76" s="35" t="str">
        <f t="shared" si="6"/>
        <v>2020-04-03</v>
      </c>
      <c r="F76" s="36" t="s">
        <v>218</v>
      </c>
      <c r="G76" s="35" t="str">
        <f>VLOOKUP(C76,$V$4:$Z$411,3,0)</f>
        <v>2020-04-08</v>
      </c>
      <c r="H76" s="35">
        <f t="shared" si="9"/>
        <v>3</v>
      </c>
      <c r="I76" s="35">
        <f t="shared" si="10"/>
        <v>4</v>
      </c>
      <c r="J76" s="19" t="s">
        <v>523</v>
      </c>
      <c r="K76" s="19" t="s">
        <v>524</v>
      </c>
      <c r="L76" s="19" t="s">
        <v>525</v>
      </c>
      <c r="M76" s="19" t="s">
        <v>526</v>
      </c>
      <c r="N76" s="19" t="s">
        <v>527</v>
      </c>
      <c r="O76" s="19" t="s">
        <v>25</v>
      </c>
      <c r="P76" s="19"/>
      <c r="Q76" s="35" t="str">
        <f t="shared" si="8"/>
        <v>张书学</v>
      </c>
      <c r="V76" s="73" t="s">
        <v>528</v>
      </c>
      <c r="W76" s="43" t="s">
        <v>519</v>
      </c>
      <c r="X76" s="43" t="s">
        <v>510</v>
      </c>
      <c r="Y76" s="43">
        <v>29</v>
      </c>
      <c r="Z76" s="7" t="s">
        <v>414</v>
      </c>
    </row>
    <row r="77" s="18" customFormat="true" ht="21.95" customHeight="true" spans="1:26">
      <c r="A77" s="19" t="s">
        <v>529</v>
      </c>
      <c r="B77" s="19" t="s">
        <v>16</v>
      </c>
      <c r="C77" s="19" t="s">
        <v>530</v>
      </c>
      <c r="D77" s="19" t="s">
        <v>18</v>
      </c>
      <c r="E77" s="36">
        <v>43594</v>
      </c>
      <c r="F77" s="36" t="s">
        <v>531</v>
      </c>
      <c r="G77" s="35" t="s">
        <v>396</v>
      </c>
      <c r="H77" s="35">
        <f t="shared" si="9"/>
        <v>239</v>
      </c>
      <c r="I77" s="35">
        <f t="shared" si="10"/>
        <v>245</v>
      </c>
      <c r="J77" s="19" t="s">
        <v>532</v>
      </c>
      <c r="K77" s="19" t="s">
        <v>533</v>
      </c>
      <c r="L77" s="19" t="s">
        <v>78</v>
      </c>
      <c r="M77" s="19" t="s">
        <v>35</v>
      </c>
      <c r="N77" s="19" t="s">
        <v>79</v>
      </c>
      <c r="O77" s="19" t="s">
        <v>25</v>
      </c>
      <c r="P77" s="19"/>
      <c r="Q77" s="35" t="e">
        <f t="shared" si="8"/>
        <v>#N/A</v>
      </c>
      <c r="V77" s="73" t="s">
        <v>534</v>
      </c>
      <c r="W77" s="43" t="s">
        <v>519</v>
      </c>
      <c r="X77" s="43" t="s">
        <v>510</v>
      </c>
      <c r="Y77" s="43">
        <v>29</v>
      </c>
      <c r="Z77" s="7" t="s">
        <v>414</v>
      </c>
    </row>
    <row r="78" s="18" customFormat="true" ht="21.95" customHeight="true" spans="1:26">
      <c r="A78" s="19" t="s">
        <v>535</v>
      </c>
      <c r="B78" s="19" t="s">
        <v>16</v>
      </c>
      <c r="C78" s="19" t="s">
        <v>536</v>
      </c>
      <c r="D78" s="19" t="s">
        <v>18</v>
      </c>
      <c r="E78" s="36">
        <v>43789</v>
      </c>
      <c r="F78" s="36" t="s">
        <v>537</v>
      </c>
      <c r="G78" s="35" t="s">
        <v>396</v>
      </c>
      <c r="H78" s="35">
        <f t="shared" si="9"/>
        <v>101</v>
      </c>
      <c r="I78" s="35">
        <f t="shared" si="10"/>
        <v>106</v>
      </c>
      <c r="J78" s="19" t="s">
        <v>538</v>
      </c>
      <c r="K78" s="19" t="s">
        <v>45</v>
      </c>
      <c r="L78" s="19" t="s">
        <v>539</v>
      </c>
      <c r="M78" s="19" t="s">
        <v>540</v>
      </c>
      <c r="N78" s="19" t="s">
        <v>541</v>
      </c>
      <c r="O78" s="19" t="s">
        <v>25</v>
      </c>
      <c r="P78" s="19"/>
      <c r="Q78" s="35" t="e">
        <f t="shared" si="8"/>
        <v>#N/A</v>
      </c>
      <c r="V78" s="42" t="s">
        <v>542</v>
      </c>
      <c r="W78" s="43" t="s">
        <v>372</v>
      </c>
      <c r="X78" s="43" t="s">
        <v>543</v>
      </c>
      <c r="Y78" s="43">
        <v>23</v>
      </c>
      <c r="Z78" s="7" t="s">
        <v>91</v>
      </c>
    </row>
    <row r="79" s="18" customFormat="true" ht="21.95" customHeight="true" spans="1:26">
      <c r="A79" s="19" t="s">
        <v>544</v>
      </c>
      <c r="B79" s="19" t="s">
        <v>16</v>
      </c>
      <c r="C79" s="19" t="s">
        <v>545</v>
      </c>
      <c r="D79" s="19" t="s">
        <v>18</v>
      </c>
      <c r="E79" s="35" t="str">
        <f t="shared" ref="E79:E104" si="11">VLOOKUP(C79,$V$4:$Z$411,2,0)</f>
        <v>2020-03-19</v>
      </c>
      <c r="F79" s="36" t="s">
        <v>537</v>
      </c>
      <c r="G79" s="35" t="str">
        <f t="shared" ref="G79:G88" si="12">VLOOKUP(C79,$V$4:$Z$411,3,0)</f>
        <v>2020-04-15</v>
      </c>
      <c r="H79" s="35">
        <f t="shared" si="9"/>
        <v>15</v>
      </c>
      <c r="I79" s="35">
        <f t="shared" si="10"/>
        <v>20</v>
      </c>
      <c r="J79" s="19" t="s">
        <v>546</v>
      </c>
      <c r="K79" s="19" t="s">
        <v>547</v>
      </c>
      <c r="L79" s="19" t="s">
        <v>228</v>
      </c>
      <c r="M79" s="19" t="s">
        <v>35</v>
      </c>
      <c r="N79" s="19" t="s">
        <v>229</v>
      </c>
      <c r="O79" s="19" t="s">
        <v>25</v>
      </c>
      <c r="P79" s="19"/>
      <c r="Q79" s="35" t="str">
        <f t="shared" si="8"/>
        <v>贺基莹</v>
      </c>
      <c r="V79" s="73" t="s">
        <v>327</v>
      </c>
      <c r="W79" s="43" t="s">
        <v>372</v>
      </c>
      <c r="X79" s="43" t="s">
        <v>367</v>
      </c>
      <c r="Y79" s="43">
        <v>3</v>
      </c>
      <c r="Z79" s="7" t="s">
        <v>74</v>
      </c>
    </row>
    <row r="80" s="18" customFormat="true" ht="21.95" customHeight="true" spans="1:26">
      <c r="A80" s="19" t="s">
        <v>548</v>
      </c>
      <c r="B80" s="19" t="s">
        <v>16</v>
      </c>
      <c r="C80" s="74" t="s">
        <v>549</v>
      </c>
      <c r="D80" s="19" t="s">
        <v>18</v>
      </c>
      <c r="E80" s="35" t="str">
        <f t="shared" si="11"/>
        <v>2020-04-01</v>
      </c>
      <c r="F80" s="36" t="s">
        <v>550</v>
      </c>
      <c r="G80" s="35" t="str">
        <f t="shared" si="12"/>
        <v>2020-04-17</v>
      </c>
      <c r="H80" s="35">
        <f t="shared" si="9"/>
        <v>7</v>
      </c>
      <c r="I80" s="35">
        <f t="shared" si="10"/>
        <v>13</v>
      </c>
      <c r="J80" s="19" t="s">
        <v>551</v>
      </c>
      <c r="K80" s="19" t="s">
        <v>35</v>
      </c>
      <c r="L80" s="19" t="s">
        <v>552</v>
      </c>
      <c r="M80" s="19" t="s">
        <v>33</v>
      </c>
      <c r="N80" s="19" t="s">
        <v>553</v>
      </c>
      <c r="O80" s="19" t="s">
        <v>25</v>
      </c>
      <c r="P80" s="19"/>
      <c r="Q80" s="35" t="str">
        <f t="shared" si="8"/>
        <v>梁仁练</v>
      </c>
      <c r="V80" s="71" t="s">
        <v>554</v>
      </c>
      <c r="W80" s="43" t="s">
        <v>372</v>
      </c>
      <c r="X80" s="43" t="s">
        <v>555</v>
      </c>
      <c r="Y80" s="43">
        <v>158</v>
      </c>
      <c r="Z80" s="7" t="s">
        <v>74</v>
      </c>
    </row>
    <row r="81" s="18" customFormat="true" ht="21.95" customHeight="true" spans="1:26">
      <c r="A81" s="19" t="s">
        <v>556</v>
      </c>
      <c r="B81" s="19" t="s">
        <v>16</v>
      </c>
      <c r="C81" s="19" t="s">
        <v>557</v>
      </c>
      <c r="D81" s="19" t="s">
        <v>18</v>
      </c>
      <c r="E81" s="35" t="str">
        <f t="shared" si="11"/>
        <v>2020-04-03</v>
      </c>
      <c r="F81" s="36" t="s">
        <v>550</v>
      </c>
      <c r="G81" s="35" t="str">
        <f t="shared" si="12"/>
        <v>2020-04-15</v>
      </c>
      <c r="H81" s="35">
        <f t="shared" si="9"/>
        <v>5</v>
      </c>
      <c r="I81" s="35">
        <f t="shared" si="10"/>
        <v>9</v>
      </c>
      <c r="J81" s="19" t="s">
        <v>558</v>
      </c>
      <c r="K81" s="19" t="s">
        <v>559</v>
      </c>
      <c r="L81" s="19" t="s">
        <v>221</v>
      </c>
      <c r="M81" s="19" t="s">
        <v>35</v>
      </c>
      <c r="N81" s="19" t="s">
        <v>222</v>
      </c>
      <c r="O81" s="19" t="s">
        <v>25</v>
      </c>
      <c r="P81" s="19"/>
      <c r="Q81" s="35" t="str">
        <f t="shared" si="8"/>
        <v>贺基莹</v>
      </c>
      <c r="V81" s="42"/>
      <c r="W81" s="43" t="s">
        <v>406</v>
      </c>
      <c r="X81" s="43" t="s">
        <v>560</v>
      </c>
      <c r="Y81" s="43">
        <v>93</v>
      </c>
      <c r="Z81" s="7" t="s">
        <v>49</v>
      </c>
    </row>
    <row r="82" s="18" customFormat="true" ht="21.95" customHeight="true" spans="1:26">
      <c r="A82" s="19" t="s">
        <v>561</v>
      </c>
      <c r="B82" s="19" t="s">
        <v>16</v>
      </c>
      <c r="C82" s="74" t="s">
        <v>562</v>
      </c>
      <c r="D82" s="19" t="s">
        <v>18</v>
      </c>
      <c r="E82" s="35" t="str">
        <f t="shared" si="11"/>
        <v>2020-04-03</v>
      </c>
      <c r="F82" s="36" t="s">
        <v>563</v>
      </c>
      <c r="G82" s="35" t="str">
        <f t="shared" si="12"/>
        <v>2020-04-15</v>
      </c>
      <c r="H82" s="35">
        <f t="shared" si="9"/>
        <v>7</v>
      </c>
      <c r="I82" s="35">
        <f t="shared" si="10"/>
        <v>9</v>
      </c>
      <c r="J82" s="37" t="s">
        <v>564</v>
      </c>
      <c r="K82" s="19" t="s">
        <v>565</v>
      </c>
      <c r="L82" s="19" t="s">
        <v>566</v>
      </c>
      <c r="M82" s="19" t="s">
        <v>567</v>
      </c>
      <c r="N82" s="19" t="s">
        <v>568</v>
      </c>
      <c r="O82" s="19" t="s">
        <v>189</v>
      </c>
      <c r="P82" s="19"/>
      <c r="Q82" s="35" t="str">
        <f t="shared" si="8"/>
        <v>贺基莹</v>
      </c>
      <c r="V82" s="42" t="s">
        <v>569</v>
      </c>
      <c r="W82" s="43" t="s">
        <v>406</v>
      </c>
      <c r="X82" s="43" t="s">
        <v>570</v>
      </c>
      <c r="Y82" s="43">
        <v>72</v>
      </c>
      <c r="Z82" s="7" t="s">
        <v>74</v>
      </c>
    </row>
    <row r="83" s="18" customFormat="true" ht="21.95" customHeight="true" spans="1:26">
      <c r="A83" s="19" t="s">
        <v>571</v>
      </c>
      <c r="B83" s="19" t="s">
        <v>16</v>
      </c>
      <c r="C83" s="72" t="s">
        <v>243</v>
      </c>
      <c r="D83" s="19" t="s">
        <v>18</v>
      </c>
      <c r="E83" s="35" t="str">
        <f t="shared" si="11"/>
        <v>2020-03-04</v>
      </c>
      <c r="F83" s="36" t="s">
        <v>572</v>
      </c>
      <c r="G83" s="35" t="str">
        <f t="shared" si="12"/>
        <v>2020-04-16</v>
      </c>
      <c r="H83" s="35">
        <f t="shared" si="9"/>
        <v>28</v>
      </c>
      <c r="I83" s="35">
        <f t="shared" si="10"/>
        <v>32</v>
      </c>
      <c r="J83" s="19" t="s">
        <v>417</v>
      </c>
      <c r="K83" s="19" t="s">
        <v>573</v>
      </c>
      <c r="L83" s="19" t="s">
        <v>574</v>
      </c>
      <c r="M83" s="19" t="s">
        <v>323</v>
      </c>
      <c r="N83" s="19" t="s">
        <v>575</v>
      </c>
      <c r="O83" s="19" t="s">
        <v>25</v>
      </c>
      <c r="P83" s="19"/>
      <c r="Q83" s="35" t="str">
        <f t="shared" si="8"/>
        <v>李国权、梁仁练</v>
      </c>
      <c r="V83" s="75" t="s">
        <v>576</v>
      </c>
      <c r="W83" s="43" t="s">
        <v>406</v>
      </c>
      <c r="X83" s="43" t="s">
        <v>577</v>
      </c>
      <c r="Y83" s="43">
        <v>9</v>
      </c>
      <c r="Z83" s="7" t="s">
        <v>397</v>
      </c>
    </row>
    <row r="84" s="18" customFormat="true" ht="21.95" customHeight="true" spans="1:26">
      <c r="A84" s="19" t="s">
        <v>578</v>
      </c>
      <c r="B84" s="19" t="s">
        <v>16</v>
      </c>
      <c r="C84" s="72" t="s">
        <v>252</v>
      </c>
      <c r="D84" s="19" t="s">
        <v>18</v>
      </c>
      <c r="E84" s="35" t="str">
        <f t="shared" si="11"/>
        <v>2020-03-04</v>
      </c>
      <c r="F84" s="36" t="s">
        <v>572</v>
      </c>
      <c r="G84" s="35" t="str">
        <f t="shared" si="12"/>
        <v>2020-04-16</v>
      </c>
      <c r="H84" s="35">
        <f t="shared" si="9"/>
        <v>28</v>
      </c>
      <c r="I84" s="35">
        <f t="shared" si="10"/>
        <v>32</v>
      </c>
      <c r="J84" s="19" t="s">
        <v>417</v>
      </c>
      <c r="K84" s="19" t="s">
        <v>573</v>
      </c>
      <c r="L84" s="19" t="s">
        <v>579</v>
      </c>
      <c r="M84" s="19" t="s">
        <v>323</v>
      </c>
      <c r="N84" s="19" t="s">
        <v>580</v>
      </c>
      <c r="O84" s="19" t="s">
        <v>25</v>
      </c>
      <c r="P84" s="19"/>
      <c r="Q84" s="35" t="str">
        <f t="shared" si="8"/>
        <v>李国权、梁仁练</v>
      </c>
      <c r="V84" s="75" t="s">
        <v>581</v>
      </c>
      <c r="W84" s="43" t="s">
        <v>582</v>
      </c>
      <c r="X84" s="43" t="s">
        <v>343</v>
      </c>
      <c r="Y84" s="43">
        <v>10</v>
      </c>
      <c r="Z84" s="7" t="s">
        <v>91</v>
      </c>
    </row>
    <row r="85" s="18" customFormat="true" ht="21.95" customHeight="true" spans="1:26">
      <c r="A85" s="19" t="s">
        <v>583</v>
      </c>
      <c r="B85" s="19" t="s">
        <v>16</v>
      </c>
      <c r="C85" s="72" t="s">
        <v>261</v>
      </c>
      <c r="D85" s="19" t="s">
        <v>18</v>
      </c>
      <c r="E85" s="35" t="str">
        <f t="shared" si="11"/>
        <v>2020-03-04</v>
      </c>
      <c r="F85" s="36" t="s">
        <v>572</v>
      </c>
      <c r="G85" s="35" t="str">
        <f t="shared" si="12"/>
        <v>2020-04-16</v>
      </c>
      <c r="H85" s="35">
        <f t="shared" si="9"/>
        <v>28</v>
      </c>
      <c r="I85" s="35">
        <f t="shared" si="10"/>
        <v>32</v>
      </c>
      <c r="J85" s="19" t="s">
        <v>417</v>
      </c>
      <c r="K85" s="19" t="s">
        <v>573</v>
      </c>
      <c r="L85" s="19" t="s">
        <v>584</v>
      </c>
      <c r="M85" s="19" t="s">
        <v>323</v>
      </c>
      <c r="N85" s="19" t="s">
        <v>585</v>
      </c>
      <c r="O85" s="19" t="s">
        <v>25</v>
      </c>
      <c r="P85" s="19"/>
      <c r="Q85" s="35" t="str">
        <f t="shared" si="8"/>
        <v>李国权、梁仁练</v>
      </c>
      <c r="V85" s="42" t="s">
        <v>586</v>
      </c>
      <c r="W85" s="43" t="s">
        <v>582</v>
      </c>
      <c r="X85" s="43" t="s">
        <v>451</v>
      </c>
      <c r="Y85" s="43">
        <v>16</v>
      </c>
      <c r="Z85" s="9" t="s">
        <v>91</v>
      </c>
    </row>
    <row r="86" s="18" customFormat="true" ht="21.95" customHeight="true" spans="1:26">
      <c r="A86" s="19" t="s">
        <v>587</v>
      </c>
      <c r="B86" s="19" t="s">
        <v>16</v>
      </c>
      <c r="C86" s="72" t="s">
        <v>266</v>
      </c>
      <c r="D86" s="19" t="s">
        <v>18</v>
      </c>
      <c r="E86" s="35" t="str">
        <f t="shared" si="11"/>
        <v>2020-03-04</v>
      </c>
      <c r="F86" s="36" t="s">
        <v>572</v>
      </c>
      <c r="G86" s="35" t="str">
        <f t="shared" si="12"/>
        <v>2020-04-16</v>
      </c>
      <c r="H86" s="35">
        <f t="shared" si="9"/>
        <v>28</v>
      </c>
      <c r="I86" s="35">
        <f t="shared" si="10"/>
        <v>32</v>
      </c>
      <c r="J86" s="19" t="s">
        <v>417</v>
      </c>
      <c r="K86" s="19" t="s">
        <v>573</v>
      </c>
      <c r="L86" s="19" t="s">
        <v>588</v>
      </c>
      <c r="M86" s="19" t="s">
        <v>323</v>
      </c>
      <c r="N86" s="19" t="s">
        <v>589</v>
      </c>
      <c r="O86" s="19" t="s">
        <v>25</v>
      </c>
      <c r="P86" s="19"/>
      <c r="Q86" s="35" t="str">
        <f t="shared" si="8"/>
        <v>李国权、梁仁练</v>
      </c>
      <c r="V86" s="75" t="s">
        <v>590</v>
      </c>
      <c r="W86" s="43" t="s">
        <v>582</v>
      </c>
      <c r="X86" s="43" t="s">
        <v>503</v>
      </c>
      <c r="Y86" s="43">
        <v>13</v>
      </c>
      <c r="Z86" s="7" t="s">
        <v>91</v>
      </c>
    </row>
    <row r="87" s="18" customFormat="true" ht="21.95" customHeight="true" spans="1:26">
      <c r="A87" s="19" t="s">
        <v>591</v>
      </c>
      <c r="B87" s="19" t="s">
        <v>16</v>
      </c>
      <c r="C87" s="74" t="s">
        <v>442</v>
      </c>
      <c r="D87" s="19" t="s">
        <v>18</v>
      </c>
      <c r="E87" s="35" t="str">
        <f t="shared" si="11"/>
        <v>2020-04-01</v>
      </c>
      <c r="F87" s="36" t="s">
        <v>563</v>
      </c>
      <c r="G87" s="35" t="str">
        <f t="shared" si="12"/>
        <v>2020-05-06</v>
      </c>
      <c r="H87" s="35">
        <f t="shared" si="9"/>
        <v>9</v>
      </c>
      <c r="I87" s="35">
        <f t="shared" si="10"/>
        <v>26</v>
      </c>
      <c r="J87" s="19" t="s">
        <v>592</v>
      </c>
      <c r="K87" s="19" t="s">
        <v>186</v>
      </c>
      <c r="L87" s="19" t="s">
        <v>593</v>
      </c>
      <c r="M87" s="19" t="s">
        <v>594</v>
      </c>
      <c r="N87" s="19" t="s">
        <v>595</v>
      </c>
      <c r="O87" s="19" t="s">
        <v>189</v>
      </c>
      <c r="P87" s="19"/>
      <c r="Q87" s="35" t="str">
        <f t="shared" si="8"/>
        <v>黄才民</v>
      </c>
      <c r="V87" s="75" t="s">
        <v>596</v>
      </c>
      <c r="W87" s="43" t="s">
        <v>582</v>
      </c>
      <c r="X87" s="43" t="s">
        <v>597</v>
      </c>
      <c r="Y87" s="43">
        <v>11</v>
      </c>
      <c r="Z87" s="7" t="s">
        <v>397</v>
      </c>
    </row>
    <row r="88" s="18" customFormat="true" ht="21.95" customHeight="true" spans="1:26">
      <c r="A88" s="19" t="s">
        <v>598</v>
      </c>
      <c r="B88" s="19" t="s">
        <v>16</v>
      </c>
      <c r="C88" s="74" t="s">
        <v>599</v>
      </c>
      <c r="D88" s="19" t="s">
        <v>18</v>
      </c>
      <c r="E88" s="35" t="str">
        <f t="shared" si="11"/>
        <v>2020-04-01</v>
      </c>
      <c r="F88" s="36" t="s">
        <v>563</v>
      </c>
      <c r="G88" s="35" t="str">
        <f t="shared" si="12"/>
        <v>2020-05-06</v>
      </c>
      <c r="H88" s="35">
        <f t="shared" si="9"/>
        <v>9</v>
      </c>
      <c r="I88" s="35">
        <f t="shared" si="10"/>
        <v>26</v>
      </c>
      <c r="J88" s="19" t="s">
        <v>600</v>
      </c>
      <c r="K88" s="19" t="s">
        <v>186</v>
      </c>
      <c r="L88" s="19" t="s">
        <v>601</v>
      </c>
      <c r="M88" s="19" t="s">
        <v>594</v>
      </c>
      <c r="N88" s="19" t="s">
        <v>602</v>
      </c>
      <c r="O88" s="19" t="s">
        <v>189</v>
      </c>
      <c r="P88" s="19"/>
      <c r="Q88" s="35" t="str">
        <f t="shared" si="8"/>
        <v>黄才民</v>
      </c>
      <c r="V88" s="75" t="s">
        <v>603</v>
      </c>
      <c r="W88" s="43" t="s">
        <v>582</v>
      </c>
      <c r="X88" s="43" t="s">
        <v>604</v>
      </c>
      <c r="Y88" s="43">
        <v>17</v>
      </c>
      <c r="Z88" s="7" t="s">
        <v>49</v>
      </c>
    </row>
    <row r="89" s="18" customFormat="true" ht="21.95" customHeight="true" spans="1:26">
      <c r="A89" s="19" t="s">
        <v>605</v>
      </c>
      <c r="B89" s="19" t="s">
        <v>16</v>
      </c>
      <c r="C89" s="19" t="s">
        <v>606</v>
      </c>
      <c r="D89" s="19" t="s">
        <v>18</v>
      </c>
      <c r="E89" s="35" t="e">
        <f t="shared" si="11"/>
        <v>#N/A</v>
      </c>
      <c r="F89" s="36" t="s">
        <v>607</v>
      </c>
      <c r="G89" s="36">
        <v>43948</v>
      </c>
      <c r="H89" s="35" t="e">
        <f t="shared" si="9"/>
        <v>#N/A</v>
      </c>
      <c r="I89" s="35" t="e">
        <f t="shared" si="10"/>
        <v>#N/A</v>
      </c>
      <c r="J89" s="19" t="s">
        <v>608</v>
      </c>
      <c r="K89" s="19" t="s">
        <v>609</v>
      </c>
      <c r="L89" s="19" t="s">
        <v>610</v>
      </c>
      <c r="M89" s="19" t="s">
        <v>611</v>
      </c>
      <c r="N89" s="19" t="s">
        <v>612</v>
      </c>
      <c r="O89" s="19" t="s">
        <v>189</v>
      </c>
      <c r="P89" s="19"/>
      <c r="Q89" s="35" t="e">
        <f t="shared" si="8"/>
        <v>#N/A</v>
      </c>
      <c r="V89" s="42" t="s">
        <v>586</v>
      </c>
      <c r="W89" s="43" t="s">
        <v>613</v>
      </c>
      <c r="X89" s="43" t="s">
        <v>451</v>
      </c>
      <c r="Y89" s="43">
        <v>16</v>
      </c>
      <c r="Z89" s="7" t="s">
        <v>91</v>
      </c>
    </row>
    <row r="90" s="18" customFormat="true" ht="21.95" customHeight="true" spans="1:26">
      <c r="A90" s="19" t="s">
        <v>614</v>
      </c>
      <c r="B90" s="19" t="s">
        <v>16</v>
      </c>
      <c r="C90" s="19" t="s">
        <v>615</v>
      </c>
      <c r="D90" s="19" t="s">
        <v>18</v>
      </c>
      <c r="E90" s="35" t="str">
        <f t="shared" si="11"/>
        <v>2020-03-19</v>
      </c>
      <c r="F90" s="36" t="s">
        <v>563</v>
      </c>
      <c r="G90" s="35" t="str">
        <f t="shared" ref="G90:G97" si="13">VLOOKUP(C90,$V$4:$Z$411,3,0)</f>
        <v>2020-04-15</v>
      </c>
      <c r="H90" s="35">
        <f t="shared" si="9"/>
        <v>18</v>
      </c>
      <c r="I90" s="35">
        <f t="shared" si="10"/>
        <v>20</v>
      </c>
      <c r="J90" s="19" t="s">
        <v>616</v>
      </c>
      <c r="K90" s="19" t="s">
        <v>617</v>
      </c>
      <c r="L90" s="19" t="s">
        <v>78</v>
      </c>
      <c r="M90" s="19" t="s">
        <v>35</v>
      </c>
      <c r="N90" s="19" t="s">
        <v>79</v>
      </c>
      <c r="O90" s="19" t="s">
        <v>25</v>
      </c>
      <c r="P90" s="19"/>
      <c r="Q90" s="35" t="str">
        <f t="shared" si="8"/>
        <v>贺基莹</v>
      </c>
      <c r="V90" s="42" t="s">
        <v>618</v>
      </c>
      <c r="W90" s="43" t="s">
        <v>619</v>
      </c>
      <c r="X90" s="43" t="s">
        <v>451</v>
      </c>
      <c r="Y90" s="43" t="e">
        <v>#VALUE!</v>
      </c>
      <c r="Z90" s="9" t="s">
        <v>397</v>
      </c>
    </row>
    <row r="91" s="18" customFormat="true" ht="21.95" customHeight="true" spans="1:26">
      <c r="A91" s="19" t="s">
        <v>620</v>
      </c>
      <c r="B91" s="19" t="s">
        <v>16</v>
      </c>
      <c r="C91" s="74" t="s">
        <v>271</v>
      </c>
      <c r="D91" s="19" t="s">
        <v>18</v>
      </c>
      <c r="E91" s="35" t="str">
        <f t="shared" si="11"/>
        <v>2020-03-04</v>
      </c>
      <c r="F91" s="36" t="s">
        <v>621</v>
      </c>
      <c r="G91" s="35" t="str">
        <f t="shared" si="13"/>
        <v>2020-04-16</v>
      </c>
      <c r="H91" s="35">
        <f t="shared" si="9"/>
        <v>30</v>
      </c>
      <c r="I91" s="35">
        <f t="shared" si="10"/>
        <v>32</v>
      </c>
      <c r="J91" s="39" t="s">
        <v>622</v>
      </c>
      <c r="K91" s="19" t="s">
        <v>301</v>
      </c>
      <c r="L91" s="19" t="s">
        <v>623</v>
      </c>
      <c r="M91" s="19" t="s">
        <v>303</v>
      </c>
      <c r="N91" s="19" t="s">
        <v>624</v>
      </c>
      <c r="O91" s="19" t="s">
        <v>25</v>
      </c>
      <c r="P91" s="19"/>
      <c r="Q91" s="35" t="str">
        <f t="shared" si="8"/>
        <v>金亮</v>
      </c>
      <c r="V91" s="76" t="s">
        <v>625</v>
      </c>
      <c r="W91" s="43" t="s">
        <v>626</v>
      </c>
      <c r="X91" s="43" t="s">
        <v>627</v>
      </c>
      <c r="Y91" s="43">
        <v>19</v>
      </c>
      <c r="Z91" s="9" t="s">
        <v>414</v>
      </c>
    </row>
    <row r="92" s="18" customFormat="true" ht="21.95" customHeight="true" spans="1:26">
      <c r="A92" s="19" t="s">
        <v>628</v>
      </c>
      <c r="B92" s="19" t="s">
        <v>16</v>
      </c>
      <c r="C92" s="74" t="s">
        <v>371</v>
      </c>
      <c r="D92" s="19" t="s">
        <v>18</v>
      </c>
      <c r="E92" s="35" t="str">
        <f t="shared" si="11"/>
        <v>2020-03-18</v>
      </c>
      <c r="F92" s="36" t="s">
        <v>621</v>
      </c>
      <c r="G92" s="35" t="str">
        <f t="shared" si="13"/>
        <v>2020-04-21</v>
      </c>
      <c r="H92" s="35">
        <f t="shared" si="9"/>
        <v>20</v>
      </c>
      <c r="I92" s="35">
        <f t="shared" si="10"/>
        <v>25</v>
      </c>
      <c r="J92" s="19" t="s">
        <v>629</v>
      </c>
      <c r="K92" s="19" t="s">
        <v>630</v>
      </c>
      <c r="L92" s="19" t="s">
        <v>631</v>
      </c>
      <c r="M92" s="19" t="s">
        <v>632</v>
      </c>
      <c r="N92" s="19" t="s">
        <v>633</v>
      </c>
      <c r="O92" s="19" t="s">
        <v>25</v>
      </c>
      <c r="P92" s="19"/>
      <c r="Q92" s="35" t="str">
        <f t="shared" si="8"/>
        <v>金亮</v>
      </c>
      <c r="V92" s="76" t="s">
        <v>634</v>
      </c>
      <c r="W92" s="43" t="s">
        <v>626</v>
      </c>
      <c r="X92" s="43" t="s">
        <v>627</v>
      </c>
      <c r="Y92" s="43">
        <v>19</v>
      </c>
      <c r="Z92" s="9" t="s">
        <v>414</v>
      </c>
    </row>
    <row r="93" s="19" customFormat="true" ht="21.95" customHeight="true" spans="1:26">
      <c r="A93" s="19" t="s">
        <v>635</v>
      </c>
      <c r="B93" s="19" t="s">
        <v>16</v>
      </c>
      <c r="C93" s="74" t="s">
        <v>379</v>
      </c>
      <c r="D93" s="19" t="s">
        <v>18</v>
      </c>
      <c r="E93" s="35" t="str">
        <f t="shared" si="11"/>
        <v>2020-03-18</v>
      </c>
      <c r="F93" s="36" t="s">
        <v>621</v>
      </c>
      <c r="G93" s="35" t="str">
        <f t="shared" si="13"/>
        <v>2020-04-21</v>
      </c>
      <c r="H93" s="35">
        <f t="shared" si="9"/>
        <v>20</v>
      </c>
      <c r="I93" s="35">
        <f t="shared" si="10"/>
        <v>25</v>
      </c>
      <c r="J93" s="19" t="s">
        <v>629</v>
      </c>
      <c r="K93" s="19" t="s">
        <v>636</v>
      </c>
      <c r="L93" s="19" t="s">
        <v>637</v>
      </c>
      <c r="M93" s="19" t="s">
        <v>638</v>
      </c>
      <c r="N93" s="19" t="s">
        <v>639</v>
      </c>
      <c r="O93" s="19" t="s">
        <v>25</v>
      </c>
      <c r="Q93" s="35" t="str">
        <f t="shared" si="8"/>
        <v>金亮</v>
      </c>
      <c r="V93" s="52">
        <v>450600202000142</v>
      </c>
      <c r="W93" s="43" t="s">
        <v>626</v>
      </c>
      <c r="X93" s="43" t="s">
        <v>543</v>
      </c>
      <c r="Y93" s="43">
        <v>18</v>
      </c>
      <c r="Z93" s="9" t="s">
        <v>414</v>
      </c>
    </row>
    <row r="94" s="18" customFormat="true" ht="21.95" customHeight="true" spans="1:26">
      <c r="A94" s="19" t="s">
        <v>640</v>
      </c>
      <c r="B94" s="19" t="s">
        <v>16</v>
      </c>
      <c r="C94" s="19" t="s">
        <v>641</v>
      </c>
      <c r="D94" s="19" t="s">
        <v>18</v>
      </c>
      <c r="E94" s="35" t="str">
        <f t="shared" si="11"/>
        <v>2020-03-19</v>
      </c>
      <c r="F94" s="36" t="s">
        <v>642</v>
      </c>
      <c r="G94" s="35" t="str">
        <f t="shared" si="13"/>
        <v>2020-04-26</v>
      </c>
      <c r="H94" s="35">
        <f t="shared" si="9"/>
        <v>24</v>
      </c>
      <c r="I94" s="35">
        <f t="shared" si="10"/>
        <v>27</v>
      </c>
      <c r="J94" s="19" t="s">
        <v>643</v>
      </c>
      <c r="K94" s="19" t="s">
        <v>644</v>
      </c>
      <c r="L94" s="19" t="s">
        <v>78</v>
      </c>
      <c r="M94" s="19" t="s">
        <v>35</v>
      </c>
      <c r="N94" s="19" t="s">
        <v>79</v>
      </c>
      <c r="O94" s="19" t="s">
        <v>25</v>
      </c>
      <c r="P94" s="19"/>
      <c r="Q94" s="35" t="str">
        <f t="shared" si="8"/>
        <v>贺基莹</v>
      </c>
      <c r="V94" s="75" t="s">
        <v>645</v>
      </c>
      <c r="W94" s="43" t="s">
        <v>520</v>
      </c>
      <c r="X94" s="43" t="s">
        <v>646</v>
      </c>
      <c r="Y94" s="43">
        <v>49</v>
      </c>
      <c r="Z94" s="9" t="s">
        <v>521</v>
      </c>
    </row>
    <row r="95" s="18" customFormat="true" ht="21.95" customHeight="true" spans="1:26">
      <c r="A95" s="19" t="s">
        <v>647</v>
      </c>
      <c r="B95" s="19" t="s">
        <v>16</v>
      </c>
      <c r="C95" s="19" t="s">
        <v>648</v>
      </c>
      <c r="D95" s="19" t="s">
        <v>18</v>
      </c>
      <c r="E95" s="35" t="str">
        <f t="shared" si="11"/>
        <v>2020-04-14</v>
      </c>
      <c r="F95" s="36" t="s">
        <v>336</v>
      </c>
      <c r="G95" s="35" t="str">
        <f t="shared" si="13"/>
        <v>2020-04-27</v>
      </c>
      <c r="H95" s="35">
        <f t="shared" si="9"/>
        <v>7</v>
      </c>
      <c r="I95" s="35">
        <f t="shared" si="10"/>
        <v>10</v>
      </c>
      <c r="J95" s="19" t="s">
        <v>329</v>
      </c>
      <c r="K95" s="19" t="s">
        <v>649</v>
      </c>
      <c r="L95" s="19" t="s">
        <v>78</v>
      </c>
      <c r="M95" s="19" t="s">
        <v>35</v>
      </c>
      <c r="N95" s="19" t="s">
        <v>79</v>
      </c>
      <c r="O95" s="19" t="s">
        <v>25</v>
      </c>
      <c r="P95" s="19"/>
      <c r="Q95" s="35" t="str">
        <f t="shared" si="8"/>
        <v>贺基莹</v>
      </c>
      <c r="V95" s="73" t="s">
        <v>650</v>
      </c>
      <c r="W95" s="43" t="s">
        <v>520</v>
      </c>
      <c r="X95" s="43" t="s">
        <v>646</v>
      </c>
      <c r="Y95" s="43">
        <v>49</v>
      </c>
      <c r="Z95" s="9" t="s">
        <v>521</v>
      </c>
    </row>
    <row r="96" s="18" customFormat="true" ht="21.95" customHeight="true" spans="1:26">
      <c r="A96" s="19" t="s">
        <v>651</v>
      </c>
      <c r="B96" s="19" t="s">
        <v>16</v>
      </c>
      <c r="C96" s="19" t="s">
        <v>652</v>
      </c>
      <c r="D96" s="19" t="s">
        <v>18</v>
      </c>
      <c r="E96" s="35" t="str">
        <f t="shared" si="11"/>
        <v>2020-04-14</v>
      </c>
      <c r="F96" s="36" t="s">
        <v>336</v>
      </c>
      <c r="G96" s="35" t="str">
        <f t="shared" si="13"/>
        <v>2020-04-26</v>
      </c>
      <c r="H96" s="35">
        <f t="shared" si="9"/>
        <v>7</v>
      </c>
      <c r="I96" s="35">
        <f t="shared" si="10"/>
        <v>9</v>
      </c>
      <c r="J96" s="19" t="s">
        <v>653</v>
      </c>
      <c r="K96" s="19" t="s">
        <v>654</v>
      </c>
      <c r="L96" s="19" t="s">
        <v>228</v>
      </c>
      <c r="M96" s="19" t="s">
        <v>35</v>
      </c>
      <c r="N96" s="19" t="s">
        <v>229</v>
      </c>
      <c r="O96" s="19" t="s">
        <v>25</v>
      </c>
      <c r="P96" s="19"/>
      <c r="Q96" s="35" t="str">
        <f t="shared" si="8"/>
        <v>贺基莹</v>
      </c>
      <c r="V96" s="73" t="s">
        <v>655</v>
      </c>
      <c r="W96" s="43" t="s">
        <v>520</v>
      </c>
      <c r="X96" s="43" t="s">
        <v>646</v>
      </c>
      <c r="Y96" s="43">
        <v>49</v>
      </c>
      <c r="Z96" s="9" t="s">
        <v>521</v>
      </c>
    </row>
    <row r="97" s="18" customFormat="true" ht="21.95" customHeight="true" spans="1:26">
      <c r="A97" s="19" t="s">
        <v>656</v>
      </c>
      <c r="B97" s="19" t="s">
        <v>16</v>
      </c>
      <c r="C97" s="19" t="s">
        <v>657</v>
      </c>
      <c r="D97" s="19" t="s">
        <v>18</v>
      </c>
      <c r="E97" s="35" t="str">
        <f t="shared" si="11"/>
        <v>2020-04-20</v>
      </c>
      <c r="F97" s="36" t="s">
        <v>658</v>
      </c>
      <c r="G97" s="35" t="str">
        <f t="shared" si="13"/>
        <v>2020-04-29</v>
      </c>
      <c r="H97" s="35">
        <f t="shared" si="9"/>
        <v>5</v>
      </c>
      <c r="I97" s="35">
        <f t="shared" si="10"/>
        <v>8</v>
      </c>
      <c r="J97" s="19" t="s">
        <v>659</v>
      </c>
      <c r="K97" s="19" t="s">
        <v>660</v>
      </c>
      <c r="L97" s="19" t="s">
        <v>661</v>
      </c>
      <c r="M97" s="19" t="s">
        <v>87</v>
      </c>
      <c r="N97" s="19" t="s">
        <v>662</v>
      </c>
      <c r="O97" s="19" t="s">
        <v>663</v>
      </c>
      <c r="P97" s="19"/>
      <c r="Q97" s="35" t="str">
        <f t="shared" si="8"/>
        <v>赵满仪</v>
      </c>
      <c r="V97" s="73" t="s">
        <v>664</v>
      </c>
      <c r="W97" s="43" t="s">
        <v>520</v>
      </c>
      <c r="X97" s="43" t="s">
        <v>646</v>
      </c>
      <c r="Y97" s="43">
        <v>49</v>
      </c>
      <c r="Z97" s="9" t="s">
        <v>521</v>
      </c>
    </row>
    <row r="98" s="18" customFormat="true" ht="21.95" customHeight="true" spans="1:26">
      <c r="A98" s="19" t="s">
        <v>665</v>
      </c>
      <c r="B98" s="19" t="s">
        <v>16</v>
      </c>
      <c r="C98" s="19" t="s">
        <v>666</v>
      </c>
      <c r="D98" s="19" t="s">
        <v>18</v>
      </c>
      <c r="E98" s="35" t="e">
        <f t="shared" si="11"/>
        <v>#N/A</v>
      </c>
      <c r="F98" s="36" t="s">
        <v>642</v>
      </c>
      <c r="G98" s="36">
        <v>43957</v>
      </c>
      <c r="H98" s="35" t="e">
        <f t="shared" si="9"/>
        <v>#N/A</v>
      </c>
      <c r="I98" s="35" t="e">
        <f t="shared" si="10"/>
        <v>#N/A</v>
      </c>
      <c r="J98" s="19" t="s">
        <v>667</v>
      </c>
      <c r="K98" s="19" t="s">
        <v>668</v>
      </c>
      <c r="L98" s="19" t="s">
        <v>669</v>
      </c>
      <c r="M98" s="19" t="s">
        <v>670</v>
      </c>
      <c r="N98" s="19" t="s">
        <v>671</v>
      </c>
      <c r="O98" s="19" t="s">
        <v>110</v>
      </c>
      <c r="P98" s="19"/>
      <c r="Q98" s="35" t="e">
        <f t="shared" si="8"/>
        <v>#N/A</v>
      </c>
      <c r="V98" s="73" t="s">
        <v>672</v>
      </c>
      <c r="W98" s="43" t="s">
        <v>520</v>
      </c>
      <c r="X98" s="43" t="s">
        <v>646</v>
      </c>
      <c r="Y98" s="43">
        <v>49</v>
      </c>
      <c r="Z98" s="9" t="s">
        <v>521</v>
      </c>
    </row>
    <row r="99" s="18" customFormat="true" ht="21.95" customHeight="true" spans="1:26">
      <c r="A99" s="19" t="s">
        <v>673</v>
      </c>
      <c r="B99" s="19" t="s">
        <v>16</v>
      </c>
      <c r="C99" s="74" t="s">
        <v>674</v>
      </c>
      <c r="D99" s="19" t="s">
        <v>18</v>
      </c>
      <c r="E99" s="35" t="str">
        <f t="shared" si="11"/>
        <v>2020-04-22</v>
      </c>
      <c r="F99" s="36" t="s">
        <v>675</v>
      </c>
      <c r="G99" s="35" t="str">
        <f>VLOOKUP(C99,$V$4:$Z$411,3,0)</f>
        <v>2020-05-06</v>
      </c>
      <c r="H99" s="35">
        <f t="shared" si="9"/>
        <v>2</v>
      </c>
      <c r="I99" s="35">
        <f t="shared" si="10"/>
        <v>11</v>
      </c>
      <c r="J99" s="19" t="s">
        <v>487</v>
      </c>
      <c r="K99" s="19" t="s">
        <v>33</v>
      </c>
      <c r="L99" s="19" t="s">
        <v>488</v>
      </c>
      <c r="M99" s="19" t="s">
        <v>35</v>
      </c>
      <c r="N99" s="19" t="s">
        <v>489</v>
      </c>
      <c r="O99" s="19" t="s">
        <v>25</v>
      </c>
      <c r="P99" s="19"/>
      <c r="Q99" s="35" t="str">
        <f t="shared" si="8"/>
        <v>周沛鸿</v>
      </c>
      <c r="V99" s="73" t="s">
        <v>676</v>
      </c>
      <c r="W99" s="43" t="s">
        <v>520</v>
      </c>
      <c r="X99" s="43" t="s">
        <v>646</v>
      </c>
      <c r="Y99" s="43">
        <v>49</v>
      </c>
      <c r="Z99" s="9" t="s">
        <v>521</v>
      </c>
    </row>
    <row r="100" s="18" customFormat="true" ht="21.95" customHeight="true" spans="1:26">
      <c r="A100" s="19" t="s">
        <v>677</v>
      </c>
      <c r="B100" s="19" t="s">
        <v>16</v>
      </c>
      <c r="C100" s="74" t="s">
        <v>678</v>
      </c>
      <c r="D100" s="19" t="s">
        <v>18</v>
      </c>
      <c r="E100" s="35" t="str">
        <f t="shared" si="11"/>
        <v>2020-04-20</v>
      </c>
      <c r="F100" s="36" t="s">
        <v>679</v>
      </c>
      <c r="G100" s="35" t="str">
        <f>VLOOKUP(C100,$V$4:$Z$411,3,0)</f>
        <v>2020-04-29</v>
      </c>
      <c r="H100" s="35">
        <f t="shared" si="9"/>
        <v>5</v>
      </c>
      <c r="I100" s="35">
        <f t="shared" si="10"/>
        <v>8</v>
      </c>
      <c r="J100" s="19" t="s">
        <v>680</v>
      </c>
      <c r="K100" s="19" t="s">
        <v>681</v>
      </c>
      <c r="L100" s="19" t="s">
        <v>682</v>
      </c>
      <c r="M100" s="19" t="s">
        <v>323</v>
      </c>
      <c r="N100" s="19" t="s">
        <v>683</v>
      </c>
      <c r="O100" s="19" t="s">
        <v>25</v>
      </c>
      <c r="P100" s="19"/>
      <c r="Q100" s="35" t="str">
        <f t="shared" si="8"/>
        <v>赵满仪</v>
      </c>
      <c r="V100" s="73" t="s">
        <v>684</v>
      </c>
      <c r="W100" s="43" t="s">
        <v>520</v>
      </c>
      <c r="X100" s="43" t="s">
        <v>646</v>
      </c>
      <c r="Y100" s="43">
        <v>49</v>
      </c>
      <c r="Z100" s="9" t="s">
        <v>521</v>
      </c>
    </row>
    <row r="101" s="18" customFormat="true" ht="21.95" customHeight="true" spans="1:26">
      <c r="A101" s="19" t="s">
        <v>685</v>
      </c>
      <c r="B101" s="19" t="s">
        <v>16</v>
      </c>
      <c r="C101" s="19" t="s">
        <v>686</v>
      </c>
      <c r="D101" s="19" t="s">
        <v>18</v>
      </c>
      <c r="E101" s="35" t="str">
        <f t="shared" si="11"/>
        <v>2020-04-21</v>
      </c>
      <c r="F101" s="36" t="s">
        <v>687</v>
      </c>
      <c r="G101" s="35" t="str">
        <f>VLOOKUP(C101,$V$4:$Z$411,3,0)</f>
        <v>2020-04-27</v>
      </c>
      <c r="H101" s="35">
        <f t="shared" si="9"/>
        <v>5</v>
      </c>
      <c r="I101" s="35">
        <f t="shared" si="10"/>
        <v>5</v>
      </c>
      <c r="J101" s="19" t="s">
        <v>688</v>
      </c>
      <c r="K101" s="19" t="s">
        <v>95</v>
      </c>
      <c r="L101" s="19" t="s">
        <v>689</v>
      </c>
      <c r="M101" s="19" t="s">
        <v>87</v>
      </c>
      <c r="N101" s="19" t="s">
        <v>690</v>
      </c>
      <c r="O101" s="19" t="s">
        <v>25</v>
      </c>
      <c r="P101" s="19"/>
      <c r="Q101" s="35" t="str">
        <f t="shared" si="8"/>
        <v>赵满仪</v>
      </c>
      <c r="V101" s="42"/>
      <c r="W101" s="43" t="s">
        <v>520</v>
      </c>
      <c r="X101" s="43" t="s">
        <v>55</v>
      </c>
      <c r="Y101" s="43" t="e">
        <v>#VALUE!</v>
      </c>
      <c r="Z101" s="9" t="s">
        <v>49</v>
      </c>
    </row>
    <row r="102" s="18" customFormat="true" ht="21.95" customHeight="true" spans="1:26">
      <c r="A102" s="19" t="s">
        <v>691</v>
      </c>
      <c r="B102" s="19" t="s">
        <v>16</v>
      </c>
      <c r="C102" s="74" t="s">
        <v>692</v>
      </c>
      <c r="D102" s="19" t="s">
        <v>18</v>
      </c>
      <c r="E102" s="35" t="str">
        <f t="shared" si="11"/>
        <v>2020-04-21</v>
      </c>
      <c r="F102" s="36" t="s">
        <v>687</v>
      </c>
      <c r="G102" s="35" t="str">
        <f>VLOOKUP(C102,$V$4:$Z$411,3,0)</f>
        <v>2020-05-06</v>
      </c>
      <c r="H102" s="35">
        <f t="shared" si="9"/>
        <v>5</v>
      </c>
      <c r="I102" s="35">
        <f t="shared" si="10"/>
        <v>12</v>
      </c>
      <c r="J102" s="19" t="s">
        <v>693</v>
      </c>
      <c r="K102" s="19" t="s">
        <v>95</v>
      </c>
      <c r="L102" s="19" t="s">
        <v>221</v>
      </c>
      <c r="M102" s="19" t="s">
        <v>87</v>
      </c>
      <c r="N102" s="19" t="s">
        <v>694</v>
      </c>
      <c r="O102" s="19" t="s">
        <v>25</v>
      </c>
      <c r="P102" s="19"/>
      <c r="Q102" s="35" t="str">
        <f t="shared" si="8"/>
        <v>赵满仪</v>
      </c>
      <c r="V102" s="75" t="s">
        <v>695</v>
      </c>
      <c r="W102" s="43" t="s">
        <v>696</v>
      </c>
      <c r="X102" s="43" t="s">
        <v>451</v>
      </c>
      <c r="Y102" s="43">
        <v>8</v>
      </c>
      <c r="Z102" s="54" t="s">
        <v>397</v>
      </c>
    </row>
    <row r="103" s="18" customFormat="true" ht="21.95" customHeight="true" spans="1:26">
      <c r="A103" s="19" t="s">
        <v>697</v>
      </c>
      <c r="B103" s="19" t="s">
        <v>16</v>
      </c>
      <c r="C103" s="19" t="s">
        <v>698</v>
      </c>
      <c r="D103" s="19" t="s">
        <v>18</v>
      </c>
      <c r="E103" s="35" t="str">
        <f t="shared" si="11"/>
        <v>2020-04-20</v>
      </c>
      <c r="F103" s="36" t="s">
        <v>699</v>
      </c>
      <c r="G103" s="35" t="str">
        <f>VLOOKUP(C103,$V$4:$Z$411,3,0)</f>
        <v>2020-05-06</v>
      </c>
      <c r="H103" s="35">
        <f t="shared" si="9"/>
        <v>6</v>
      </c>
      <c r="I103" s="35">
        <f t="shared" si="10"/>
        <v>13</v>
      </c>
      <c r="J103" s="19" t="s">
        <v>700</v>
      </c>
      <c r="K103" s="19" t="s">
        <v>701</v>
      </c>
      <c r="L103" s="19" t="s">
        <v>228</v>
      </c>
      <c r="M103" s="19" t="s">
        <v>87</v>
      </c>
      <c r="N103" s="19" t="s">
        <v>229</v>
      </c>
      <c r="O103" s="19" t="s">
        <v>25</v>
      </c>
      <c r="P103" s="19"/>
      <c r="Q103" s="35" t="str">
        <f t="shared" si="8"/>
        <v>贺基莹</v>
      </c>
      <c r="V103" s="42" t="s">
        <v>586</v>
      </c>
      <c r="W103" s="43" t="s">
        <v>343</v>
      </c>
      <c r="X103" s="43" t="s">
        <v>451</v>
      </c>
      <c r="Y103" s="43">
        <v>7</v>
      </c>
      <c r="Z103" s="7" t="s">
        <v>397</v>
      </c>
    </row>
    <row r="104" s="19" customFormat="true" ht="21.95" customHeight="true" spans="1:26">
      <c r="A104" s="19" t="s">
        <v>702</v>
      </c>
      <c r="B104" s="19" t="s">
        <v>16</v>
      </c>
      <c r="C104" s="19" t="s">
        <v>703</v>
      </c>
      <c r="D104" s="19" t="s">
        <v>18</v>
      </c>
      <c r="E104" s="35" t="e">
        <f t="shared" si="11"/>
        <v>#N/A</v>
      </c>
      <c r="F104" s="36" t="s">
        <v>704</v>
      </c>
      <c r="G104" s="35" t="s">
        <v>438</v>
      </c>
      <c r="H104" s="35" t="e">
        <f t="shared" si="9"/>
        <v>#N/A</v>
      </c>
      <c r="I104" s="35" t="e">
        <f t="shared" si="10"/>
        <v>#N/A</v>
      </c>
      <c r="J104" s="19" t="s">
        <v>705</v>
      </c>
      <c r="K104" s="19" t="s">
        <v>706</v>
      </c>
      <c r="L104" s="19" t="s">
        <v>221</v>
      </c>
      <c r="M104" s="19" t="s">
        <v>35</v>
      </c>
      <c r="N104" s="19" t="s">
        <v>222</v>
      </c>
      <c r="O104" s="19" t="s">
        <v>25</v>
      </c>
      <c r="Q104" s="35" t="e">
        <f t="shared" si="8"/>
        <v>#N/A</v>
      </c>
      <c r="V104" s="42" t="s">
        <v>586</v>
      </c>
      <c r="W104" s="43" t="s">
        <v>343</v>
      </c>
      <c r="X104" s="43" t="s">
        <v>451</v>
      </c>
      <c r="Y104" s="43">
        <v>7</v>
      </c>
      <c r="Z104" s="7" t="s">
        <v>397</v>
      </c>
    </row>
    <row r="105" s="19" customFormat="true" ht="21.95" customHeight="true" spans="1:26">
      <c r="A105" s="19" t="s">
        <v>707</v>
      </c>
      <c r="B105" s="19" t="s">
        <v>16</v>
      </c>
      <c r="C105" s="19" t="s">
        <v>708</v>
      </c>
      <c r="D105" s="19" t="s">
        <v>18</v>
      </c>
      <c r="E105" s="36">
        <v>43824</v>
      </c>
      <c r="F105" s="36" t="s">
        <v>704</v>
      </c>
      <c r="G105" s="35" t="s">
        <v>438</v>
      </c>
      <c r="H105" s="35">
        <f t="shared" si="9"/>
        <v>90</v>
      </c>
      <c r="I105" s="35">
        <f t="shared" si="10"/>
        <v>96</v>
      </c>
      <c r="J105" s="19" t="s">
        <v>709</v>
      </c>
      <c r="K105" s="19" t="s">
        <v>710</v>
      </c>
      <c r="L105" s="19" t="s">
        <v>221</v>
      </c>
      <c r="M105" s="19" t="s">
        <v>35</v>
      </c>
      <c r="N105" s="19" t="s">
        <v>222</v>
      </c>
      <c r="O105" s="19" t="s">
        <v>25</v>
      </c>
      <c r="Q105" s="35" t="e">
        <f t="shared" si="8"/>
        <v>#N/A</v>
      </c>
      <c r="V105" s="42" t="s">
        <v>586</v>
      </c>
      <c r="W105" s="43" t="s">
        <v>438</v>
      </c>
      <c r="X105" s="43" t="s">
        <v>451</v>
      </c>
      <c r="Y105" s="43">
        <v>9</v>
      </c>
      <c r="Z105" s="7" t="s">
        <v>397</v>
      </c>
    </row>
    <row r="106" s="18" customFormat="true" ht="21.95" customHeight="true" spans="1:26">
      <c r="A106" s="19" t="s">
        <v>711</v>
      </c>
      <c r="B106" s="19" t="s">
        <v>16</v>
      </c>
      <c r="C106" s="74" t="s">
        <v>603</v>
      </c>
      <c r="D106" s="19" t="s">
        <v>18</v>
      </c>
      <c r="E106" s="35" t="str">
        <f>VLOOKUP(C106,$V$4:$Z$411,2,0)</f>
        <v>2020-04-26</v>
      </c>
      <c r="F106" s="36" t="s">
        <v>704</v>
      </c>
      <c r="G106" s="35" t="str">
        <f>VLOOKUP(C106,$V$4:$Z$411,3,0)</f>
        <v>2020-05-19</v>
      </c>
      <c r="H106" s="35">
        <f t="shared" si="9"/>
        <v>2</v>
      </c>
      <c r="I106" s="35">
        <f t="shared" si="10"/>
        <v>17</v>
      </c>
      <c r="J106" s="19" t="s">
        <v>712</v>
      </c>
      <c r="K106" s="19" t="s">
        <v>713</v>
      </c>
      <c r="L106" s="19" t="s">
        <v>714</v>
      </c>
      <c r="M106" s="19" t="s">
        <v>715</v>
      </c>
      <c r="N106" s="19" t="s">
        <v>716</v>
      </c>
      <c r="O106" s="19" t="s">
        <v>189</v>
      </c>
      <c r="P106" s="19"/>
      <c r="Q106" s="35" t="str">
        <f t="shared" si="8"/>
        <v>张书学</v>
      </c>
      <c r="V106" s="75" t="s">
        <v>717</v>
      </c>
      <c r="W106" s="43" t="s">
        <v>696</v>
      </c>
      <c r="X106" s="43" t="s">
        <v>718</v>
      </c>
      <c r="Y106" s="43">
        <v>30</v>
      </c>
      <c r="Z106" s="7" t="s">
        <v>49</v>
      </c>
    </row>
    <row r="107" s="20" customFormat="true" ht="24" customHeight="true" spans="1:26">
      <c r="A107" s="19" t="s">
        <v>719</v>
      </c>
      <c r="B107" s="47" t="s">
        <v>16</v>
      </c>
      <c r="C107" s="74" t="s">
        <v>389</v>
      </c>
      <c r="D107" s="47" t="s">
        <v>18</v>
      </c>
      <c r="E107" s="35" t="str">
        <f>VLOOKUP(C107,$V$4:$Z$411,2,0)</f>
        <v>2020-03-19</v>
      </c>
      <c r="F107" s="48" t="s">
        <v>720</v>
      </c>
      <c r="G107" s="35" t="str">
        <f>VLOOKUP(C107,$V$4:$Z$411,3,0)</f>
        <v>2020-06-03</v>
      </c>
      <c r="H107" s="35">
        <f t="shared" si="9"/>
        <v>52</v>
      </c>
      <c r="I107" s="35">
        <f t="shared" si="10"/>
        <v>55</v>
      </c>
      <c r="J107" s="20" t="s">
        <v>721</v>
      </c>
      <c r="K107" s="47" t="s">
        <v>722</v>
      </c>
      <c r="L107" s="47" t="s">
        <v>723</v>
      </c>
      <c r="M107" s="47" t="s">
        <v>71</v>
      </c>
      <c r="N107" s="47" t="s">
        <v>724</v>
      </c>
      <c r="O107" s="47" t="s">
        <v>25</v>
      </c>
      <c r="P107" s="47"/>
      <c r="Q107" s="35" t="str">
        <f t="shared" si="8"/>
        <v>张书学</v>
      </c>
      <c r="V107" s="42"/>
      <c r="W107" s="43" t="s">
        <v>343</v>
      </c>
      <c r="X107" s="43" t="s">
        <v>55</v>
      </c>
      <c r="Y107" s="43" t="e">
        <v>#VALUE!</v>
      </c>
      <c r="Z107" s="7" t="s">
        <v>49</v>
      </c>
    </row>
    <row r="108" s="18" customFormat="true" ht="21.95" customHeight="true" spans="1:26">
      <c r="A108" s="19" t="s">
        <v>725</v>
      </c>
      <c r="B108" s="19" t="s">
        <v>16</v>
      </c>
      <c r="C108" s="19" t="s">
        <v>726</v>
      </c>
      <c r="D108" s="19" t="s">
        <v>18</v>
      </c>
      <c r="E108" s="35" t="e">
        <f>VLOOKUP(C108,$V$4:$Z$411,2,0)</f>
        <v>#N/A</v>
      </c>
      <c r="F108" s="36" t="s">
        <v>704</v>
      </c>
      <c r="G108" s="36">
        <v>43959</v>
      </c>
      <c r="H108" s="35" t="e">
        <f t="shared" si="9"/>
        <v>#N/A</v>
      </c>
      <c r="I108" s="35" t="e">
        <f t="shared" si="10"/>
        <v>#N/A</v>
      </c>
      <c r="J108" s="19" t="s">
        <v>727</v>
      </c>
      <c r="K108" s="19" t="s">
        <v>35</v>
      </c>
      <c r="L108" s="19" t="s">
        <v>728</v>
      </c>
      <c r="M108" s="19" t="s">
        <v>729</v>
      </c>
      <c r="N108" s="19" t="s">
        <v>730</v>
      </c>
      <c r="O108" s="19" t="s">
        <v>189</v>
      </c>
      <c r="P108" s="19"/>
      <c r="Q108" s="35" t="e">
        <f t="shared" si="8"/>
        <v>#N/A</v>
      </c>
      <c r="V108" s="42" t="s">
        <v>731</v>
      </c>
      <c r="W108" s="43" t="s">
        <v>732</v>
      </c>
      <c r="X108" s="43" t="s">
        <v>733</v>
      </c>
      <c r="Y108" s="43">
        <v>14</v>
      </c>
      <c r="Z108" s="7" t="s">
        <v>397</v>
      </c>
    </row>
    <row r="109" s="18" customFormat="true" ht="21.95" customHeight="true" spans="1:26">
      <c r="A109" s="19" t="s">
        <v>734</v>
      </c>
      <c r="B109" s="19" t="s">
        <v>16</v>
      </c>
      <c r="C109" s="74" t="s">
        <v>735</v>
      </c>
      <c r="D109" s="19" t="s">
        <v>18</v>
      </c>
      <c r="E109" s="35" t="str">
        <f>VLOOKUP(C109,$V$4:$Z$411,2,0)</f>
        <v>2020-04-26</v>
      </c>
      <c r="F109" s="36" t="s">
        <v>736</v>
      </c>
      <c r="G109" s="35" t="str">
        <f>VLOOKUP(C109,$V$4:$Z$411,3,0)</f>
        <v>2020-06-03</v>
      </c>
      <c r="H109" s="35">
        <f t="shared" si="9"/>
        <v>28</v>
      </c>
      <c r="I109" s="35">
        <f t="shared" si="10"/>
        <v>28</v>
      </c>
      <c r="J109" s="19" t="s">
        <v>737</v>
      </c>
      <c r="K109" s="19" t="s">
        <v>738</v>
      </c>
      <c r="L109" s="19" t="s">
        <v>739</v>
      </c>
      <c r="M109" s="19" t="s">
        <v>35</v>
      </c>
      <c r="N109" s="19" t="s">
        <v>740</v>
      </c>
      <c r="O109" s="19" t="s">
        <v>25</v>
      </c>
      <c r="P109" s="19"/>
      <c r="Q109" s="35" t="str">
        <f t="shared" si="8"/>
        <v>赵满仪</v>
      </c>
      <c r="V109" s="42" t="s">
        <v>741</v>
      </c>
      <c r="W109" s="43" t="s">
        <v>732</v>
      </c>
      <c r="X109" s="43" t="s">
        <v>733</v>
      </c>
      <c r="Y109" s="43">
        <v>14</v>
      </c>
      <c r="Z109" s="7" t="s">
        <v>397</v>
      </c>
    </row>
    <row r="110" s="18" customFormat="true" ht="21.95" customHeight="true" spans="1:26">
      <c r="A110" s="19" t="s">
        <v>742</v>
      </c>
      <c r="B110" s="19" t="s">
        <v>16</v>
      </c>
      <c r="C110" s="74" t="s">
        <v>581</v>
      </c>
      <c r="D110" s="19" t="s">
        <v>18</v>
      </c>
      <c r="E110" s="35" t="str">
        <f>VLOOKUP(C110,$V$4:$Z$411,2,0)</f>
        <v>2020-04-26</v>
      </c>
      <c r="F110" s="36" t="s">
        <v>704</v>
      </c>
      <c r="G110" s="35" t="str">
        <f>VLOOKUP(C110,$V$4:$Z$411,3,0)</f>
        <v>2020-05-08</v>
      </c>
      <c r="H110" s="35">
        <f t="shared" si="9"/>
        <v>2</v>
      </c>
      <c r="I110" s="35">
        <f t="shared" si="10"/>
        <v>10</v>
      </c>
      <c r="J110" s="19" t="s">
        <v>743</v>
      </c>
      <c r="K110" s="19" t="s">
        <v>715</v>
      </c>
      <c r="L110" s="19" t="s">
        <v>744</v>
      </c>
      <c r="M110" s="19" t="s">
        <v>745</v>
      </c>
      <c r="N110" s="19" t="s">
        <v>746</v>
      </c>
      <c r="O110" s="19" t="s">
        <v>189</v>
      </c>
      <c r="P110" s="19"/>
      <c r="Q110" s="35" t="str">
        <f t="shared" si="8"/>
        <v>梁仁练</v>
      </c>
      <c r="V110" s="53"/>
      <c r="W110" s="43" t="s">
        <v>597</v>
      </c>
      <c r="X110" s="43" t="s">
        <v>55</v>
      </c>
      <c r="Y110" s="43" t="e">
        <v>#VALUE!</v>
      </c>
      <c r="Z110" s="55" t="s">
        <v>414</v>
      </c>
    </row>
    <row r="111" s="18" customFormat="true" ht="21.95" customHeight="true" spans="1:26">
      <c r="A111" s="19" t="s">
        <v>747</v>
      </c>
      <c r="B111" s="19" t="s">
        <v>16</v>
      </c>
      <c r="C111" s="19" t="s">
        <v>748</v>
      </c>
      <c r="D111" s="19" t="s">
        <v>18</v>
      </c>
      <c r="E111" s="36">
        <v>43766</v>
      </c>
      <c r="F111" s="36" t="s">
        <v>749</v>
      </c>
      <c r="G111" s="36">
        <v>43970</v>
      </c>
      <c r="H111" s="35">
        <f t="shared" si="9"/>
        <v>145</v>
      </c>
      <c r="I111" s="35">
        <f t="shared" si="10"/>
        <v>147</v>
      </c>
      <c r="J111" s="50" t="s">
        <v>750</v>
      </c>
      <c r="K111" s="19" t="s">
        <v>751</v>
      </c>
      <c r="L111" s="19" t="s">
        <v>752</v>
      </c>
      <c r="M111" s="19" t="s">
        <v>753</v>
      </c>
      <c r="N111" s="19" t="s">
        <v>754</v>
      </c>
      <c r="O111" s="19" t="s">
        <v>189</v>
      </c>
      <c r="P111" s="19"/>
      <c r="Q111" s="35" t="e">
        <f t="shared" si="8"/>
        <v>#N/A</v>
      </c>
      <c r="V111" s="52">
        <v>450600202000159</v>
      </c>
      <c r="W111" s="43" t="s">
        <v>503</v>
      </c>
      <c r="X111" s="43" t="s">
        <v>510</v>
      </c>
      <c r="Y111" s="43">
        <v>12</v>
      </c>
      <c r="Z111" s="7" t="s">
        <v>91</v>
      </c>
    </row>
    <row r="112" s="19" customFormat="true" ht="21.95" customHeight="true" spans="1:26">
      <c r="A112" s="19" t="s">
        <v>755</v>
      </c>
      <c r="B112" s="19" t="s">
        <v>16</v>
      </c>
      <c r="C112" s="74" t="s">
        <v>576</v>
      </c>
      <c r="D112" s="19" t="s">
        <v>18</v>
      </c>
      <c r="E112" s="35" t="str">
        <f t="shared" ref="E112:E126" si="14">VLOOKUP(C112,$V$4:$Z$411,2,0)</f>
        <v>2020-04-22</v>
      </c>
      <c r="F112" s="36" t="s">
        <v>756</v>
      </c>
      <c r="G112" s="35" t="str">
        <f t="shared" ref="G112:G126" si="15">VLOOKUP(C112,$V$4:$Z$411,3,0)</f>
        <v>2020-05-04</v>
      </c>
      <c r="H112" s="35">
        <f t="shared" si="9"/>
        <v>7</v>
      </c>
      <c r="I112" s="35">
        <f t="shared" si="10"/>
        <v>9</v>
      </c>
      <c r="J112" s="19" t="s">
        <v>757</v>
      </c>
      <c r="K112" s="19" t="s">
        <v>301</v>
      </c>
      <c r="L112" s="19" t="s">
        <v>758</v>
      </c>
      <c r="M112" s="19" t="s">
        <v>303</v>
      </c>
      <c r="N112" s="19" t="s">
        <v>759</v>
      </c>
      <c r="O112" s="19" t="s">
        <v>25</v>
      </c>
      <c r="Q112" s="35" t="str">
        <f t="shared" si="8"/>
        <v>贺基莹</v>
      </c>
      <c r="V112" s="42" t="s">
        <v>760</v>
      </c>
      <c r="W112" s="43" t="s">
        <v>503</v>
      </c>
      <c r="X112" s="43" t="s">
        <v>761</v>
      </c>
      <c r="Y112" s="43">
        <v>9</v>
      </c>
      <c r="Z112" s="7" t="s">
        <v>397</v>
      </c>
    </row>
    <row r="113" s="19" customFormat="true" ht="21.95" customHeight="true" spans="1:26">
      <c r="A113" s="19" t="s">
        <v>762</v>
      </c>
      <c r="B113" s="19" t="s">
        <v>16</v>
      </c>
      <c r="C113" s="74" t="s">
        <v>763</v>
      </c>
      <c r="D113" s="19" t="s">
        <v>18</v>
      </c>
      <c r="E113" s="35" t="str">
        <f t="shared" si="14"/>
        <v>2020-05-27</v>
      </c>
      <c r="F113" s="36" t="s">
        <v>764</v>
      </c>
      <c r="G113" s="35" t="str">
        <f t="shared" si="15"/>
        <v>2020-06-04</v>
      </c>
      <c r="H113" s="35">
        <f t="shared" si="9"/>
        <v>5</v>
      </c>
      <c r="I113" s="35">
        <f t="shared" si="10"/>
        <v>7</v>
      </c>
      <c r="J113" s="19" t="s">
        <v>765</v>
      </c>
      <c r="K113" s="19" t="s">
        <v>301</v>
      </c>
      <c r="L113" s="19" t="s">
        <v>314</v>
      </c>
      <c r="M113" s="19" t="s">
        <v>303</v>
      </c>
      <c r="N113" s="19" t="s">
        <v>766</v>
      </c>
      <c r="O113" s="19" t="s">
        <v>25</v>
      </c>
      <c r="Q113" s="35" t="str">
        <f t="shared" si="8"/>
        <v>赵满仪</v>
      </c>
      <c r="V113" s="52">
        <v>450600202000178</v>
      </c>
      <c r="W113" s="43" t="s">
        <v>503</v>
      </c>
      <c r="X113" s="43" t="s">
        <v>767</v>
      </c>
      <c r="Y113" s="43">
        <v>21</v>
      </c>
      <c r="Z113" s="7" t="s">
        <v>521</v>
      </c>
    </row>
    <row r="114" s="19" customFormat="true" ht="21.95" customHeight="true" spans="1:26">
      <c r="A114" s="19" t="s">
        <v>768</v>
      </c>
      <c r="B114" s="19" t="s">
        <v>16</v>
      </c>
      <c r="C114" s="74" t="s">
        <v>769</v>
      </c>
      <c r="D114" s="19" t="s">
        <v>18</v>
      </c>
      <c r="E114" s="35" t="str">
        <f t="shared" si="14"/>
        <v>2020-04-08</v>
      </c>
      <c r="F114" s="36" t="s">
        <v>756</v>
      </c>
      <c r="G114" s="35" t="str">
        <f t="shared" si="15"/>
        <v>2020-05-13</v>
      </c>
      <c r="H114" s="35">
        <f t="shared" si="9"/>
        <v>17</v>
      </c>
      <c r="I114" s="35">
        <f t="shared" si="10"/>
        <v>26</v>
      </c>
      <c r="J114" s="19" t="s">
        <v>770</v>
      </c>
      <c r="K114" s="19" t="s">
        <v>771</v>
      </c>
      <c r="L114" s="19" t="s">
        <v>772</v>
      </c>
      <c r="M114" s="19" t="s">
        <v>35</v>
      </c>
      <c r="N114" s="19" t="s">
        <v>773</v>
      </c>
      <c r="O114" s="19" t="s">
        <v>25</v>
      </c>
      <c r="Q114" s="35" t="str">
        <f t="shared" si="8"/>
        <v>黄才民</v>
      </c>
      <c r="V114" s="42" t="s">
        <v>774</v>
      </c>
      <c r="W114" s="43" t="s">
        <v>503</v>
      </c>
      <c r="X114" s="43" t="s">
        <v>775</v>
      </c>
      <c r="Y114" s="43">
        <v>6</v>
      </c>
      <c r="Z114" s="7" t="s">
        <v>91</v>
      </c>
    </row>
    <row r="115" s="19" customFormat="true" ht="21.95" customHeight="true" spans="1:26">
      <c r="A115" s="19" t="s">
        <v>776</v>
      </c>
      <c r="B115" s="19" t="s">
        <v>16</v>
      </c>
      <c r="C115" s="74" t="s">
        <v>596</v>
      </c>
      <c r="D115" s="19" t="s">
        <v>18</v>
      </c>
      <c r="E115" s="35" t="str">
        <f t="shared" si="14"/>
        <v>2020-04-26</v>
      </c>
      <c r="F115" s="36" t="s">
        <v>777</v>
      </c>
      <c r="G115" s="35" t="str">
        <f t="shared" si="15"/>
        <v>2020-05-11</v>
      </c>
      <c r="H115" s="35">
        <f t="shared" si="9"/>
        <v>9</v>
      </c>
      <c r="I115" s="35">
        <f t="shared" si="10"/>
        <v>11</v>
      </c>
      <c r="J115" s="19" t="s">
        <v>778</v>
      </c>
      <c r="K115" s="19" t="s">
        <v>779</v>
      </c>
      <c r="L115" s="19" t="s">
        <v>780</v>
      </c>
      <c r="M115" s="19" t="s">
        <v>781</v>
      </c>
      <c r="N115" s="19" t="s">
        <v>782</v>
      </c>
      <c r="O115" s="19" t="s">
        <v>25</v>
      </c>
      <c r="Q115" s="35" t="str">
        <f t="shared" si="8"/>
        <v>贺基莹</v>
      </c>
      <c r="V115" s="42" t="s">
        <v>586</v>
      </c>
      <c r="W115" s="43" t="s">
        <v>503</v>
      </c>
      <c r="X115" s="43" t="s">
        <v>543</v>
      </c>
      <c r="Y115" s="43">
        <v>7</v>
      </c>
      <c r="Z115" s="7" t="s">
        <v>91</v>
      </c>
    </row>
    <row r="116" s="19" customFormat="true" ht="21.95" customHeight="true" spans="1:26">
      <c r="A116" s="19" t="s">
        <v>783</v>
      </c>
      <c r="B116" s="19" t="s">
        <v>16</v>
      </c>
      <c r="C116" s="74" t="s">
        <v>590</v>
      </c>
      <c r="D116" s="19" t="s">
        <v>18</v>
      </c>
      <c r="E116" s="35" t="str">
        <f t="shared" si="14"/>
        <v>2020-04-26</v>
      </c>
      <c r="F116" s="36" t="s">
        <v>784</v>
      </c>
      <c r="G116" s="35" t="str">
        <f t="shared" si="15"/>
        <v>2020-05-13</v>
      </c>
      <c r="H116" s="35">
        <f t="shared" si="9"/>
        <v>8</v>
      </c>
      <c r="I116" s="35">
        <f t="shared" si="10"/>
        <v>13</v>
      </c>
      <c r="J116" s="19" t="s">
        <v>785</v>
      </c>
      <c r="K116" s="19" t="s">
        <v>786</v>
      </c>
      <c r="L116" s="19" t="s">
        <v>787</v>
      </c>
      <c r="M116" s="19" t="s">
        <v>788</v>
      </c>
      <c r="N116" s="19" t="s">
        <v>789</v>
      </c>
      <c r="O116" s="19" t="s">
        <v>25</v>
      </c>
      <c r="Q116" s="35" t="str">
        <f t="shared" si="8"/>
        <v>梁仁练</v>
      </c>
      <c r="V116" s="73" t="s">
        <v>790</v>
      </c>
      <c r="W116" s="43" t="s">
        <v>791</v>
      </c>
      <c r="X116" s="43" t="s">
        <v>456</v>
      </c>
      <c r="Y116" s="43">
        <v>33</v>
      </c>
      <c r="Z116" s="7" t="s">
        <v>521</v>
      </c>
    </row>
    <row r="117" s="21" customFormat="true" ht="21.95" customHeight="true" spans="1:26">
      <c r="A117" s="19" t="s">
        <v>792</v>
      </c>
      <c r="B117" s="19" t="s">
        <v>16</v>
      </c>
      <c r="C117" s="74" t="s">
        <v>433</v>
      </c>
      <c r="D117" s="19" t="s">
        <v>18</v>
      </c>
      <c r="E117" s="35" t="str">
        <f t="shared" si="14"/>
        <v>2020-03-30</v>
      </c>
      <c r="F117" s="36" t="s">
        <v>777</v>
      </c>
      <c r="G117" s="35" t="str">
        <f t="shared" si="15"/>
        <v>2020-04-15</v>
      </c>
      <c r="H117" s="35">
        <f t="shared" si="9"/>
        <v>29</v>
      </c>
      <c r="I117" s="35">
        <f t="shared" si="10"/>
        <v>13</v>
      </c>
      <c r="J117" s="19" t="s">
        <v>793</v>
      </c>
      <c r="K117" s="19" t="s">
        <v>303</v>
      </c>
      <c r="L117" s="19" t="s">
        <v>794</v>
      </c>
      <c r="M117" s="19" t="s">
        <v>795</v>
      </c>
      <c r="N117" s="19" t="s">
        <v>796</v>
      </c>
      <c r="O117" s="19" t="s">
        <v>25</v>
      </c>
      <c r="P117" s="19"/>
      <c r="Q117" s="35" t="str">
        <f t="shared" si="8"/>
        <v>黄才民</v>
      </c>
      <c r="V117" s="52">
        <v>450600202000154</v>
      </c>
      <c r="W117" s="43" t="s">
        <v>791</v>
      </c>
      <c r="X117" s="43" t="s">
        <v>797</v>
      </c>
      <c r="Y117" s="43">
        <v>12</v>
      </c>
      <c r="Z117" s="7" t="s">
        <v>397</v>
      </c>
    </row>
    <row r="118" s="19" customFormat="true" ht="21.95" customHeight="true" spans="1:26">
      <c r="A118" s="19" t="s">
        <v>798</v>
      </c>
      <c r="B118" s="19" t="s">
        <v>16</v>
      </c>
      <c r="C118" s="74" t="s">
        <v>799</v>
      </c>
      <c r="D118" s="19" t="s">
        <v>18</v>
      </c>
      <c r="E118" s="35" t="e">
        <f t="shared" si="14"/>
        <v>#N/A</v>
      </c>
      <c r="F118" s="36" t="s">
        <v>800</v>
      </c>
      <c r="G118" s="35" t="e">
        <f t="shared" si="15"/>
        <v>#N/A</v>
      </c>
      <c r="H118" s="35" t="e">
        <f t="shared" si="9"/>
        <v>#N/A</v>
      </c>
      <c r="I118" s="35" t="e">
        <f t="shared" si="10"/>
        <v>#N/A</v>
      </c>
      <c r="J118" s="19" t="s">
        <v>801</v>
      </c>
      <c r="K118" s="19" t="s">
        <v>303</v>
      </c>
      <c r="L118" s="19" t="s">
        <v>802</v>
      </c>
      <c r="M118" s="19" t="s">
        <v>795</v>
      </c>
      <c r="N118" s="19" t="s">
        <v>803</v>
      </c>
      <c r="O118" s="19" t="s">
        <v>25</v>
      </c>
      <c r="Q118" s="35" t="e">
        <f t="shared" si="8"/>
        <v>#N/A</v>
      </c>
      <c r="V118" s="42" t="s">
        <v>586</v>
      </c>
      <c r="W118" s="43" t="s">
        <v>791</v>
      </c>
      <c r="X118" s="43" t="s">
        <v>543</v>
      </c>
      <c r="Y118" s="43">
        <v>5</v>
      </c>
      <c r="Z118" s="7" t="s">
        <v>397</v>
      </c>
    </row>
    <row r="119" s="19" customFormat="true" ht="21.95" customHeight="true" spans="1:26">
      <c r="A119" s="19" t="s">
        <v>804</v>
      </c>
      <c r="B119" s="19" t="s">
        <v>16</v>
      </c>
      <c r="C119" s="74" t="s">
        <v>805</v>
      </c>
      <c r="D119" s="19" t="s">
        <v>18</v>
      </c>
      <c r="E119" s="35" t="str">
        <f t="shared" si="14"/>
        <v>2020-04-22</v>
      </c>
      <c r="F119" s="36" t="s">
        <v>806</v>
      </c>
      <c r="G119" s="35" t="str">
        <f t="shared" si="15"/>
        <v>2020-05-26</v>
      </c>
      <c r="H119" s="35">
        <f t="shared" si="9"/>
        <v>22</v>
      </c>
      <c r="I119" s="35">
        <f t="shared" si="10"/>
        <v>25</v>
      </c>
      <c r="J119" s="19" t="s">
        <v>807</v>
      </c>
      <c r="K119" s="19" t="s">
        <v>738</v>
      </c>
      <c r="L119" s="19" t="s">
        <v>808</v>
      </c>
      <c r="M119" s="19" t="s">
        <v>35</v>
      </c>
      <c r="N119" s="19" t="s">
        <v>809</v>
      </c>
      <c r="O119" s="19" t="s">
        <v>25</v>
      </c>
      <c r="Q119" s="35" t="str">
        <f t="shared" si="8"/>
        <v>赵满仪</v>
      </c>
      <c r="V119" s="42" t="s">
        <v>810</v>
      </c>
      <c r="W119" s="43" t="s">
        <v>791</v>
      </c>
      <c r="X119" s="43" t="s">
        <v>451</v>
      </c>
      <c r="Y119" s="43">
        <v>2</v>
      </c>
      <c r="Z119" s="7"/>
    </row>
    <row r="120" s="18" customFormat="true" ht="21.95" customHeight="true" spans="1:26">
      <c r="A120" s="19" t="s">
        <v>811</v>
      </c>
      <c r="B120" s="37" t="s">
        <v>16</v>
      </c>
      <c r="C120" s="74" t="s">
        <v>812</v>
      </c>
      <c r="D120" s="37" t="s">
        <v>18</v>
      </c>
      <c r="E120" s="35" t="str">
        <f t="shared" si="14"/>
        <v>2020-06-04</v>
      </c>
      <c r="F120" s="49" t="s">
        <v>813</v>
      </c>
      <c r="G120" s="35" t="str">
        <f t="shared" si="15"/>
        <v>2020-06-16</v>
      </c>
      <c r="H120" s="35">
        <f t="shared" si="9"/>
        <v>1</v>
      </c>
      <c r="I120" s="35">
        <f t="shared" si="10"/>
        <v>9</v>
      </c>
      <c r="J120" s="37" t="s">
        <v>814</v>
      </c>
      <c r="K120" s="37" t="s">
        <v>45</v>
      </c>
      <c r="L120" s="37" t="s">
        <v>815</v>
      </c>
      <c r="M120" s="37" t="s">
        <v>816</v>
      </c>
      <c r="N120" s="37" t="s">
        <v>817</v>
      </c>
      <c r="O120" s="37" t="s">
        <v>189</v>
      </c>
      <c r="P120" s="37"/>
      <c r="Q120" s="35" t="str">
        <f t="shared" si="8"/>
        <v>梁仁练</v>
      </c>
      <c r="V120" s="42" t="s">
        <v>760</v>
      </c>
      <c r="W120" s="43" t="s">
        <v>775</v>
      </c>
      <c r="X120" s="43" t="s">
        <v>510</v>
      </c>
      <c r="Y120" s="43">
        <v>7</v>
      </c>
      <c r="Z120" s="7" t="s">
        <v>91</v>
      </c>
    </row>
    <row r="121" s="18" customFormat="true" ht="21.95" customHeight="true" spans="1:26">
      <c r="A121" s="19" t="s">
        <v>818</v>
      </c>
      <c r="B121" s="37" t="s">
        <v>16</v>
      </c>
      <c r="C121" s="74" t="s">
        <v>819</v>
      </c>
      <c r="D121" s="37" t="s">
        <v>18</v>
      </c>
      <c r="E121" s="35" t="str">
        <f t="shared" si="14"/>
        <v>2020-06-04</v>
      </c>
      <c r="F121" s="49" t="s">
        <v>813</v>
      </c>
      <c r="G121" s="35" t="str">
        <f t="shared" si="15"/>
        <v>2020-06-16</v>
      </c>
      <c r="H121" s="35">
        <f t="shared" si="9"/>
        <v>1</v>
      </c>
      <c r="I121" s="35">
        <f t="shared" si="10"/>
        <v>9</v>
      </c>
      <c r="J121" s="37" t="s">
        <v>820</v>
      </c>
      <c r="K121" s="37" t="s">
        <v>45</v>
      </c>
      <c r="L121" s="37" t="s">
        <v>821</v>
      </c>
      <c r="M121" s="37" t="s">
        <v>816</v>
      </c>
      <c r="N121" s="37" t="s">
        <v>822</v>
      </c>
      <c r="O121" s="37" t="s">
        <v>189</v>
      </c>
      <c r="P121" s="37"/>
      <c r="Q121" s="35" t="str">
        <f t="shared" si="8"/>
        <v>梁仁练</v>
      </c>
      <c r="V121" s="42" t="s">
        <v>760</v>
      </c>
      <c r="W121" s="43" t="s">
        <v>775</v>
      </c>
      <c r="X121" s="43" t="s">
        <v>510</v>
      </c>
      <c r="Y121" s="43">
        <v>7</v>
      </c>
      <c r="Z121" s="7" t="s">
        <v>91</v>
      </c>
    </row>
    <row r="122" s="18" customFormat="true" ht="21.95" customHeight="true" spans="1:26">
      <c r="A122" s="19" t="s">
        <v>823</v>
      </c>
      <c r="B122" s="37" t="s">
        <v>16</v>
      </c>
      <c r="C122" s="74" t="s">
        <v>824</v>
      </c>
      <c r="D122" s="37" t="s">
        <v>18</v>
      </c>
      <c r="E122" s="35" t="str">
        <f t="shared" si="14"/>
        <v>2020-06-04</v>
      </c>
      <c r="F122" s="49" t="s">
        <v>813</v>
      </c>
      <c r="G122" s="35" t="str">
        <f t="shared" si="15"/>
        <v>2020-06-16</v>
      </c>
      <c r="H122" s="35">
        <f t="shared" si="9"/>
        <v>1</v>
      </c>
      <c r="I122" s="35">
        <f t="shared" si="10"/>
        <v>9</v>
      </c>
      <c r="J122" s="37" t="s">
        <v>825</v>
      </c>
      <c r="K122" s="37" t="s">
        <v>45</v>
      </c>
      <c r="L122" s="37" t="s">
        <v>826</v>
      </c>
      <c r="M122" s="37" t="s">
        <v>816</v>
      </c>
      <c r="N122" s="37" t="s">
        <v>827</v>
      </c>
      <c r="O122" s="37" t="s">
        <v>189</v>
      </c>
      <c r="P122" s="37"/>
      <c r="Q122" s="35" t="str">
        <f t="shared" si="8"/>
        <v>梁仁练</v>
      </c>
      <c r="V122" s="52">
        <v>450600202000155</v>
      </c>
      <c r="W122" s="43" t="s">
        <v>775</v>
      </c>
      <c r="X122" s="43" t="s">
        <v>510</v>
      </c>
      <c r="Y122" s="43">
        <v>7</v>
      </c>
      <c r="Z122" s="7" t="s">
        <v>91</v>
      </c>
    </row>
    <row r="123" s="18" customFormat="true" ht="21.95" customHeight="true" spans="1:26">
      <c r="A123" s="19" t="s">
        <v>828</v>
      </c>
      <c r="B123" s="37" t="s">
        <v>16</v>
      </c>
      <c r="C123" s="74" t="s">
        <v>829</v>
      </c>
      <c r="D123" s="37" t="s">
        <v>18</v>
      </c>
      <c r="E123" s="35" t="str">
        <f t="shared" si="14"/>
        <v>2020-06-04</v>
      </c>
      <c r="F123" s="49" t="s">
        <v>813</v>
      </c>
      <c r="G123" s="35" t="str">
        <f t="shared" si="15"/>
        <v>2020-06-16</v>
      </c>
      <c r="H123" s="35">
        <f t="shared" si="9"/>
        <v>1</v>
      </c>
      <c r="I123" s="35">
        <f t="shared" si="10"/>
        <v>9</v>
      </c>
      <c r="J123" s="37" t="s">
        <v>830</v>
      </c>
      <c r="K123" s="37" t="s">
        <v>45</v>
      </c>
      <c r="L123" s="37" t="s">
        <v>831</v>
      </c>
      <c r="M123" s="37" t="s">
        <v>816</v>
      </c>
      <c r="N123" s="37" t="s">
        <v>832</v>
      </c>
      <c r="O123" s="37" t="s">
        <v>189</v>
      </c>
      <c r="P123" s="37"/>
      <c r="Q123" s="35" t="str">
        <f t="shared" si="8"/>
        <v>梁仁练</v>
      </c>
      <c r="V123" s="42" t="s">
        <v>833</v>
      </c>
      <c r="W123" s="43" t="s">
        <v>761</v>
      </c>
      <c r="X123" s="43" t="s">
        <v>510</v>
      </c>
      <c r="Y123" s="43">
        <v>4</v>
      </c>
      <c r="Z123" s="7" t="s">
        <v>397</v>
      </c>
    </row>
    <row r="124" s="18" customFormat="true" ht="21.95" customHeight="true" spans="1:26">
      <c r="A124" s="19" t="s">
        <v>834</v>
      </c>
      <c r="B124" s="37" t="s">
        <v>16</v>
      </c>
      <c r="C124" s="74" t="s">
        <v>835</v>
      </c>
      <c r="D124" s="37" t="s">
        <v>18</v>
      </c>
      <c r="E124" s="35" t="str">
        <f t="shared" si="14"/>
        <v>2020-06-04</v>
      </c>
      <c r="F124" s="49" t="s">
        <v>813</v>
      </c>
      <c r="G124" s="35" t="str">
        <f t="shared" si="15"/>
        <v>2020-06-16</v>
      </c>
      <c r="H124" s="35">
        <f t="shared" si="9"/>
        <v>1</v>
      </c>
      <c r="I124" s="35">
        <f t="shared" si="10"/>
        <v>9</v>
      </c>
      <c r="J124" s="37" t="s">
        <v>836</v>
      </c>
      <c r="K124" s="37" t="s">
        <v>45</v>
      </c>
      <c r="L124" s="37" t="s">
        <v>837</v>
      </c>
      <c r="M124" s="37" t="s">
        <v>816</v>
      </c>
      <c r="N124" s="37" t="s">
        <v>838</v>
      </c>
      <c r="O124" s="37" t="s">
        <v>189</v>
      </c>
      <c r="P124" s="37"/>
      <c r="Q124" s="35" t="str">
        <f t="shared" si="8"/>
        <v>梁仁练</v>
      </c>
      <c r="V124" s="42" t="s">
        <v>586</v>
      </c>
      <c r="W124" s="43" t="s">
        <v>839</v>
      </c>
      <c r="X124" s="43" t="s">
        <v>510</v>
      </c>
      <c r="Y124" s="43">
        <v>2</v>
      </c>
      <c r="Z124" s="7" t="s">
        <v>91</v>
      </c>
    </row>
    <row r="125" s="18" customFormat="true" ht="21.95" customHeight="true" spans="1:26">
      <c r="A125" s="19" t="s">
        <v>840</v>
      </c>
      <c r="B125" s="37" t="s">
        <v>16</v>
      </c>
      <c r="C125" s="74" t="s">
        <v>625</v>
      </c>
      <c r="D125" s="37" t="s">
        <v>18</v>
      </c>
      <c r="E125" s="35" t="str">
        <f t="shared" si="14"/>
        <v>2020-04-28</v>
      </c>
      <c r="F125" s="49" t="s">
        <v>841</v>
      </c>
      <c r="G125" s="35" t="str">
        <f t="shared" si="15"/>
        <v>2020-05-22</v>
      </c>
      <c r="H125" s="35">
        <f t="shared" si="9"/>
        <v>16</v>
      </c>
      <c r="I125" s="35">
        <f t="shared" si="10"/>
        <v>19</v>
      </c>
      <c r="J125" s="37" t="s">
        <v>842</v>
      </c>
      <c r="K125" s="37" t="s">
        <v>843</v>
      </c>
      <c r="L125" s="37" t="s">
        <v>844</v>
      </c>
      <c r="M125" s="37" t="s">
        <v>845</v>
      </c>
      <c r="N125" s="37" t="s">
        <v>110</v>
      </c>
      <c r="O125" s="37" t="s">
        <v>846</v>
      </c>
      <c r="P125" s="37"/>
      <c r="Q125" s="35" t="str">
        <f t="shared" si="8"/>
        <v>黄才民</v>
      </c>
      <c r="V125" s="42" t="s">
        <v>847</v>
      </c>
      <c r="W125" s="43" t="s">
        <v>839</v>
      </c>
      <c r="X125" s="43" t="s">
        <v>848</v>
      </c>
      <c r="Y125" s="43">
        <v>14</v>
      </c>
      <c r="Z125" s="7" t="s">
        <v>91</v>
      </c>
    </row>
    <row r="126" s="18" customFormat="true" ht="21.95" customHeight="true" spans="1:26">
      <c r="A126" s="19" t="s">
        <v>849</v>
      </c>
      <c r="B126" s="37" t="s">
        <v>16</v>
      </c>
      <c r="C126" s="74" t="s">
        <v>634</v>
      </c>
      <c r="D126" s="37" t="s">
        <v>18</v>
      </c>
      <c r="E126" s="35" t="str">
        <f t="shared" si="14"/>
        <v>2020-04-28</v>
      </c>
      <c r="F126" s="49" t="s">
        <v>841</v>
      </c>
      <c r="G126" s="35" t="str">
        <f t="shared" si="15"/>
        <v>2020-05-22</v>
      </c>
      <c r="H126" s="35">
        <f t="shared" si="9"/>
        <v>16</v>
      </c>
      <c r="I126" s="35">
        <f t="shared" si="10"/>
        <v>19</v>
      </c>
      <c r="J126" s="37" t="s">
        <v>842</v>
      </c>
      <c r="K126" s="37" t="s">
        <v>850</v>
      </c>
      <c r="L126" s="37" t="s">
        <v>851</v>
      </c>
      <c r="M126" s="37" t="s">
        <v>845</v>
      </c>
      <c r="N126" s="37" t="s">
        <v>110</v>
      </c>
      <c r="O126" s="37" t="s">
        <v>846</v>
      </c>
      <c r="P126" s="37"/>
      <c r="Q126" s="35" t="str">
        <f t="shared" si="8"/>
        <v>黄才民</v>
      </c>
      <c r="V126" s="75" t="s">
        <v>365</v>
      </c>
      <c r="W126" s="43" t="s">
        <v>839</v>
      </c>
      <c r="X126" s="43" t="s">
        <v>510</v>
      </c>
      <c r="Y126" s="43">
        <v>2</v>
      </c>
      <c r="Z126" s="7" t="s">
        <v>91</v>
      </c>
    </row>
    <row r="127" s="18" customFormat="true" ht="21.95" customHeight="true" spans="1:26">
      <c r="A127" s="19" t="s">
        <v>852</v>
      </c>
      <c r="B127" s="37" t="s">
        <v>16</v>
      </c>
      <c r="C127" s="74" t="s">
        <v>853</v>
      </c>
      <c r="D127" s="37" t="s">
        <v>18</v>
      </c>
      <c r="E127" s="35" t="s">
        <v>791</v>
      </c>
      <c r="F127" s="49" t="s">
        <v>854</v>
      </c>
      <c r="G127" s="35" t="s">
        <v>797</v>
      </c>
      <c r="H127" s="35">
        <f t="shared" si="9"/>
        <v>6</v>
      </c>
      <c r="I127" s="35">
        <f t="shared" si="10"/>
        <v>12</v>
      </c>
      <c r="J127" s="37" t="s">
        <v>855</v>
      </c>
      <c r="K127" s="37" t="s">
        <v>856</v>
      </c>
      <c r="L127" s="37" t="s">
        <v>857</v>
      </c>
      <c r="M127" s="37" t="s">
        <v>715</v>
      </c>
      <c r="N127" s="37" t="s">
        <v>858</v>
      </c>
      <c r="O127" s="37" t="s">
        <v>189</v>
      </c>
      <c r="P127" s="37"/>
      <c r="Q127" s="35" t="e">
        <f t="shared" si="8"/>
        <v>#N/A</v>
      </c>
      <c r="V127" s="75" t="s">
        <v>859</v>
      </c>
      <c r="W127" s="43" t="s">
        <v>839</v>
      </c>
      <c r="X127" s="43" t="s">
        <v>860</v>
      </c>
      <c r="Y127" s="43">
        <v>7</v>
      </c>
      <c r="Z127" s="7" t="s">
        <v>521</v>
      </c>
    </row>
    <row r="128" s="18" customFormat="true" ht="21.95" customHeight="true" spans="1:26">
      <c r="A128" s="19" t="s">
        <v>861</v>
      </c>
      <c r="B128" s="37" t="s">
        <v>16</v>
      </c>
      <c r="C128" s="74" t="s">
        <v>862</v>
      </c>
      <c r="D128" s="37" t="s">
        <v>18</v>
      </c>
      <c r="E128" s="35" t="e">
        <f t="shared" ref="E128:E135" si="16">VLOOKUP(C128,$V$4:$Z$411,2,0)</f>
        <v>#N/A</v>
      </c>
      <c r="F128" s="49" t="s">
        <v>854</v>
      </c>
      <c r="G128" s="35" t="e">
        <f t="shared" ref="G128:G135" si="17">VLOOKUP(C128,$V$4:$Z$411,3,0)</f>
        <v>#N/A</v>
      </c>
      <c r="H128" s="35" t="e">
        <f t="shared" si="9"/>
        <v>#N/A</v>
      </c>
      <c r="I128" s="35" t="e">
        <f t="shared" si="10"/>
        <v>#N/A</v>
      </c>
      <c r="J128" s="37" t="s">
        <v>863</v>
      </c>
      <c r="K128" s="37" t="s">
        <v>45</v>
      </c>
      <c r="L128" s="37" t="s">
        <v>864</v>
      </c>
      <c r="M128" s="37" t="s">
        <v>865</v>
      </c>
      <c r="N128" s="37" t="s">
        <v>866</v>
      </c>
      <c r="O128" s="37" t="s">
        <v>25</v>
      </c>
      <c r="P128" s="37"/>
      <c r="Q128" s="35" t="e">
        <f t="shared" si="8"/>
        <v>#N/A</v>
      </c>
      <c r="V128" s="42" t="s">
        <v>867</v>
      </c>
      <c r="W128" s="43" t="s">
        <v>839</v>
      </c>
      <c r="X128" s="43" t="s">
        <v>868</v>
      </c>
      <c r="Y128" s="43">
        <v>40</v>
      </c>
      <c r="Z128" s="7" t="s">
        <v>521</v>
      </c>
    </row>
    <row r="129" s="18" customFormat="true" ht="21.95" customHeight="true" spans="1:26">
      <c r="A129" s="19" t="s">
        <v>869</v>
      </c>
      <c r="B129" s="37" t="s">
        <v>16</v>
      </c>
      <c r="C129" s="74" t="s">
        <v>509</v>
      </c>
      <c r="D129" s="37" t="s">
        <v>18</v>
      </c>
      <c r="E129" s="35" t="str">
        <f t="shared" si="16"/>
        <v>2020-04-08</v>
      </c>
      <c r="F129" s="49" t="s">
        <v>870</v>
      </c>
      <c r="G129" s="35" t="str">
        <f t="shared" si="17"/>
        <v>2020-05-28</v>
      </c>
      <c r="H129" s="35">
        <f t="shared" si="9"/>
        <v>32</v>
      </c>
      <c r="I129" s="35">
        <f t="shared" si="10"/>
        <v>37</v>
      </c>
      <c r="J129" s="37" t="s">
        <v>871</v>
      </c>
      <c r="K129" s="37" t="s">
        <v>872</v>
      </c>
      <c r="L129" s="37" t="s">
        <v>873</v>
      </c>
      <c r="M129" s="37" t="s">
        <v>35</v>
      </c>
      <c r="N129" s="37" t="s">
        <v>874</v>
      </c>
      <c r="O129" s="37" t="s">
        <v>25</v>
      </c>
      <c r="P129" s="37"/>
      <c r="Q129" s="35" t="str">
        <f t="shared" si="8"/>
        <v>黄才民</v>
      </c>
      <c r="V129" s="75" t="s">
        <v>875</v>
      </c>
      <c r="W129" s="43" t="s">
        <v>510</v>
      </c>
      <c r="X129" s="43" t="s">
        <v>876</v>
      </c>
      <c r="Y129" s="43">
        <v>16</v>
      </c>
      <c r="Z129" s="7" t="s">
        <v>91</v>
      </c>
    </row>
    <row r="130" s="18" customFormat="true" ht="21.95" customHeight="true" spans="1:26">
      <c r="A130" s="19" t="s">
        <v>877</v>
      </c>
      <c r="B130" s="37" t="s">
        <v>16</v>
      </c>
      <c r="C130" s="74" t="s">
        <v>528</v>
      </c>
      <c r="D130" s="37" t="s">
        <v>18</v>
      </c>
      <c r="E130" s="35" t="str">
        <f t="shared" si="16"/>
        <v>2020-04-20</v>
      </c>
      <c r="F130" s="49" t="s">
        <v>870</v>
      </c>
      <c r="G130" s="35" t="str">
        <f t="shared" si="17"/>
        <v>2020-05-28</v>
      </c>
      <c r="H130" s="35">
        <f t="shared" si="9"/>
        <v>24</v>
      </c>
      <c r="I130" s="35">
        <f t="shared" si="10"/>
        <v>29</v>
      </c>
      <c r="J130" s="37" t="s">
        <v>871</v>
      </c>
      <c r="K130" s="37" t="s">
        <v>878</v>
      </c>
      <c r="L130" s="37" t="s">
        <v>879</v>
      </c>
      <c r="M130" s="37" t="s">
        <v>35</v>
      </c>
      <c r="N130" s="37" t="s">
        <v>880</v>
      </c>
      <c r="O130" s="37" t="s">
        <v>25</v>
      </c>
      <c r="P130" s="37"/>
      <c r="Q130" s="35" t="str">
        <f t="shared" si="8"/>
        <v>黄才民</v>
      </c>
      <c r="V130" s="73" t="s">
        <v>881</v>
      </c>
      <c r="W130" s="43" t="s">
        <v>510</v>
      </c>
      <c r="X130" s="43" t="s">
        <v>882</v>
      </c>
      <c r="Y130" s="43">
        <v>22</v>
      </c>
      <c r="Z130" s="7" t="s">
        <v>91</v>
      </c>
    </row>
    <row r="131" s="18" customFormat="true" ht="27" spans="1:26">
      <c r="A131" s="19" t="s">
        <v>883</v>
      </c>
      <c r="B131" s="37" t="s">
        <v>16</v>
      </c>
      <c r="C131" s="74" t="s">
        <v>534</v>
      </c>
      <c r="D131" s="37" t="s">
        <v>18</v>
      </c>
      <c r="E131" s="35" t="str">
        <f t="shared" si="16"/>
        <v>2020-04-20</v>
      </c>
      <c r="F131" s="49" t="s">
        <v>870</v>
      </c>
      <c r="G131" s="35" t="str">
        <f t="shared" si="17"/>
        <v>2020-05-28</v>
      </c>
      <c r="H131" s="35">
        <f t="shared" si="9"/>
        <v>24</v>
      </c>
      <c r="I131" s="35">
        <f t="shared" si="10"/>
        <v>29</v>
      </c>
      <c r="J131" s="37" t="s">
        <v>871</v>
      </c>
      <c r="K131" s="37" t="s">
        <v>884</v>
      </c>
      <c r="L131" s="37" t="s">
        <v>885</v>
      </c>
      <c r="M131" s="37" t="s">
        <v>35</v>
      </c>
      <c r="N131" s="37" t="s">
        <v>886</v>
      </c>
      <c r="O131" s="37" t="s">
        <v>25</v>
      </c>
      <c r="P131" s="37"/>
      <c r="Q131" s="35" t="str">
        <f t="shared" ref="Q131:Q194" si="18">VLOOKUP(C131,$V$4:$Z$4112,5,0)</f>
        <v>黄才民</v>
      </c>
      <c r="V131" s="45" t="s">
        <v>887</v>
      </c>
      <c r="W131" s="43" t="s">
        <v>733</v>
      </c>
      <c r="X131" s="43" t="s">
        <v>888</v>
      </c>
      <c r="Y131" s="43">
        <v>8</v>
      </c>
      <c r="Z131" s="7" t="s">
        <v>91</v>
      </c>
    </row>
    <row r="132" s="18" customFormat="true" ht="21.95" customHeight="true" spans="1:26">
      <c r="A132" s="19" t="s">
        <v>889</v>
      </c>
      <c r="B132" s="37" t="s">
        <v>16</v>
      </c>
      <c r="C132" s="74" t="s">
        <v>890</v>
      </c>
      <c r="D132" s="37" t="s">
        <v>18</v>
      </c>
      <c r="E132" s="35" t="e">
        <f t="shared" si="16"/>
        <v>#N/A</v>
      </c>
      <c r="F132" s="49" t="s">
        <v>854</v>
      </c>
      <c r="G132" s="35" t="e">
        <f t="shared" si="17"/>
        <v>#N/A</v>
      </c>
      <c r="H132" s="35" t="e">
        <f t="shared" ref="H132:H195" si="19">NETWORKDAYS(E132,F132)</f>
        <v>#N/A</v>
      </c>
      <c r="I132" s="35" t="e">
        <f t="shared" ref="I132:I195" si="20">NETWORKDAYS(E132,G132)</f>
        <v>#N/A</v>
      </c>
      <c r="J132" s="37" t="s">
        <v>891</v>
      </c>
      <c r="K132" s="37" t="s">
        <v>35</v>
      </c>
      <c r="L132" s="37" t="s">
        <v>892</v>
      </c>
      <c r="M132" s="37" t="s">
        <v>893</v>
      </c>
      <c r="N132" s="37" t="s">
        <v>894</v>
      </c>
      <c r="O132" s="37" t="s">
        <v>189</v>
      </c>
      <c r="P132" s="37"/>
      <c r="Q132" s="35" t="e">
        <f t="shared" si="18"/>
        <v>#N/A</v>
      </c>
      <c r="V132" s="42" t="s">
        <v>895</v>
      </c>
      <c r="W132" s="43" t="s">
        <v>55</v>
      </c>
      <c r="X132" s="43" t="s">
        <v>896</v>
      </c>
      <c r="Y132" s="43" t="e">
        <v>#VALUE!</v>
      </c>
      <c r="Z132" s="7" t="s">
        <v>397</v>
      </c>
    </row>
    <row r="133" s="18" customFormat="true" ht="21.95" customHeight="true" spans="1:26">
      <c r="A133" s="19" t="s">
        <v>897</v>
      </c>
      <c r="B133" s="37" t="s">
        <v>16</v>
      </c>
      <c r="C133" s="72" t="s">
        <v>898</v>
      </c>
      <c r="D133" s="37" t="s">
        <v>18</v>
      </c>
      <c r="E133" s="35" t="str">
        <f t="shared" si="16"/>
        <v>2020-06-08</v>
      </c>
      <c r="F133" s="49" t="s">
        <v>899</v>
      </c>
      <c r="G133" s="35" t="str">
        <f t="shared" si="17"/>
        <v>2020-06-18</v>
      </c>
      <c r="H133" s="35">
        <f t="shared" si="19"/>
        <v>6</v>
      </c>
      <c r="I133" s="35">
        <f t="shared" si="20"/>
        <v>9</v>
      </c>
      <c r="J133" s="57" t="s">
        <v>900</v>
      </c>
      <c r="K133" s="37" t="s">
        <v>901</v>
      </c>
      <c r="L133" s="37" t="s">
        <v>902</v>
      </c>
      <c r="M133" s="37" t="s">
        <v>323</v>
      </c>
      <c r="N133" s="37" t="s">
        <v>903</v>
      </c>
      <c r="O133" s="37" t="s">
        <v>25</v>
      </c>
      <c r="P133" s="37"/>
      <c r="Q133" s="35" t="str">
        <f t="shared" si="18"/>
        <v>贺基莹</v>
      </c>
      <c r="V133" s="73" t="s">
        <v>812</v>
      </c>
      <c r="W133" s="43" t="s">
        <v>860</v>
      </c>
      <c r="X133" s="43" t="s">
        <v>904</v>
      </c>
      <c r="Y133" s="43">
        <v>9</v>
      </c>
      <c r="Z133" s="7" t="s">
        <v>91</v>
      </c>
    </row>
    <row r="134" s="18" customFormat="true" ht="21.95" customHeight="true" spans="1:26">
      <c r="A134" s="19" t="s">
        <v>905</v>
      </c>
      <c r="B134" s="37" t="s">
        <v>16</v>
      </c>
      <c r="C134" s="74" t="s">
        <v>906</v>
      </c>
      <c r="D134" s="37" t="s">
        <v>18</v>
      </c>
      <c r="E134" s="35" t="str">
        <f t="shared" si="16"/>
        <v>2020-05-07</v>
      </c>
      <c r="F134" s="49" t="s">
        <v>813</v>
      </c>
      <c r="G134" s="35" t="str">
        <f t="shared" si="17"/>
        <v>2020-06-17</v>
      </c>
      <c r="H134" s="35">
        <f t="shared" si="19"/>
        <v>21</v>
      </c>
      <c r="I134" s="35">
        <f t="shared" si="20"/>
        <v>30</v>
      </c>
      <c r="J134" s="37" t="s">
        <v>907</v>
      </c>
      <c r="K134" s="37" t="s">
        <v>908</v>
      </c>
      <c r="L134" s="37" t="s">
        <v>909</v>
      </c>
      <c r="M134" s="37" t="s">
        <v>23</v>
      </c>
      <c r="N134" s="37" t="s">
        <v>910</v>
      </c>
      <c r="O134" s="37" t="s">
        <v>25</v>
      </c>
      <c r="P134" s="37"/>
      <c r="Q134" s="35" t="str">
        <f t="shared" si="18"/>
        <v>张书学</v>
      </c>
      <c r="V134" s="73" t="s">
        <v>812</v>
      </c>
      <c r="W134" s="43" t="s">
        <v>860</v>
      </c>
      <c r="X134" s="43" t="s">
        <v>904</v>
      </c>
      <c r="Y134" s="43">
        <v>9</v>
      </c>
      <c r="Z134" s="7" t="s">
        <v>91</v>
      </c>
    </row>
    <row r="135" s="18" customFormat="true" ht="21.95" customHeight="true" spans="1:26">
      <c r="A135" s="19" t="s">
        <v>911</v>
      </c>
      <c r="B135" s="37" t="s">
        <v>16</v>
      </c>
      <c r="C135" s="74" t="s">
        <v>912</v>
      </c>
      <c r="D135" s="37" t="s">
        <v>18</v>
      </c>
      <c r="E135" s="35" t="str">
        <f t="shared" si="16"/>
        <v>2020-05-28</v>
      </c>
      <c r="F135" s="49" t="s">
        <v>913</v>
      </c>
      <c r="G135" s="35" t="str">
        <f t="shared" si="17"/>
        <v>2020-06-26</v>
      </c>
      <c r="H135" s="35">
        <f t="shared" si="19"/>
        <v>9</v>
      </c>
      <c r="I135" s="35">
        <f t="shared" si="20"/>
        <v>22</v>
      </c>
      <c r="J135" s="37" t="s">
        <v>914</v>
      </c>
      <c r="K135" s="37" t="s">
        <v>35</v>
      </c>
      <c r="L135" s="37" t="s">
        <v>915</v>
      </c>
      <c r="M135" s="37" t="s">
        <v>33</v>
      </c>
      <c r="N135" s="37" t="s">
        <v>916</v>
      </c>
      <c r="O135" s="37" t="s">
        <v>25</v>
      </c>
      <c r="P135" s="37"/>
      <c r="Q135" s="35" t="str">
        <f t="shared" si="18"/>
        <v>梁仁练</v>
      </c>
      <c r="V135" s="73" t="s">
        <v>917</v>
      </c>
      <c r="W135" s="43" t="s">
        <v>860</v>
      </c>
      <c r="X135" s="43" t="s">
        <v>904</v>
      </c>
      <c r="Y135" s="43">
        <v>9</v>
      </c>
      <c r="Z135" s="7" t="s">
        <v>91</v>
      </c>
    </row>
    <row r="136" s="18" customFormat="true" ht="21.95" customHeight="true" spans="1:26">
      <c r="A136" s="19" t="s">
        <v>918</v>
      </c>
      <c r="B136" s="37" t="s">
        <v>16</v>
      </c>
      <c r="C136" s="74" t="s">
        <v>919</v>
      </c>
      <c r="D136" s="37" t="s">
        <v>18</v>
      </c>
      <c r="E136" s="35" t="s">
        <v>520</v>
      </c>
      <c r="F136" s="49" t="s">
        <v>920</v>
      </c>
      <c r="G136" s="35" t="s">
        <v>646</v>
      </c>
      <c r="H136" s="35">
        <f t="shared" si="19"/>
        <v>44</v>
      </c>
      <c r="I136" s="35">
        <f t="shared" si="20"/>
        <v>49</v>
      </c>
      <c r="J136" s="37" t="s">
        <v>765</v>
      </c>
      <c r="K136" s="37" t="s">
        <v>921</v>
      </c>
      <c r="L136" s="37" t="s">
        <v>922</v>
      </c>
      <c r="M136" s="37" t="s">
        <v>845</v>
      </c>
      <c r="N136" s="37" t="s">
        <v>923</v>
      </c>
      <c r="O136" s="37" t="s">
        <v>25</v>
      </c>
      <c r="P136" s="37"/>
      <c r="Q136" s="35" t="e">
        <f t="shared" si="18"/>
        <v>#N/A</v>
      </c>
      <c r="V136" s="73" t="s">
        <v>924</v>
      </c>
      <c r="W136" s="43" t="s">
        <v>860</v>
      </c>
      <c r="X136" s="43" t="s">
        <v>904</v>
      </c>
      <c r="Y136" s="43">
        <v>9</v>
      </c>
      <c r="Z136" s="7" t="s">
        <v>91</v>
      </c>
    </row>
    <row r="137" s="18" customFormat="true" ht="21.95" customHeight="true" spans="1:26">
      <c r="A137" s="19" t="s">
        <v>925</v>
      </c>
      <c r="B137" s="37" t="s">
        <v>16</v>
      </c>
      <c r="C137" s="74" t="s">
        <v>926</v>
      </c>
      <c r="D137" s="37" t="s">
        <v>18</v>
      </c>
      <c r="E137" s="35" t="str">
        <f t="shared" ref="E137:E180" si="21">VLOOKUP(C137,$V$4:$Z$411,2,0)</f>
        <v>2020-04-29</v>
      </c>
      <c r="F137" s="49" t="s">
        <v>920</v>
      </c>
      <c r="G137" s="35" t="str">
        <f t="shared" ref="G137:G180" si="22">VLOOKUP(C137,$V$4:$Z$411,3,0)</f>
        <v>2020-07-06</v>
      </c>
      <c r="H137" s="35">
        <f t="shared" si="19"/>
        <v>44</v>
      </c>
      <c r="I137" s="35">
        <f t="shared" si="20"/>
        <v>49</v>
      </c>
      <c r="J137" s="37" t="s">
        <v>765</v>
      </c>
      <c r="K137" s="37" t="s">
        <v>927</v>
      </c>
      <c r="L137" s="37" t="s">
        <v>928</v>
      </c>
      <c r="M137" s="37" t="s">
        <v>845</v>
      </c>
      <c r="N137" s="37" t="s">
        <v>929</v>
      </c>
      <c r="O137" s="37" t="s">
        <v>25</v>
      </c>
      <c r="P137" s="37"/>
      <c r="Q137" s="35" t="str">
        <f t="shared" si="18"/>
        <v>赵满仪</v>
      </c>
      <c r="V137" s="73" t="s">
        <v>930</v>
      </c>
      <c r="W137" s="43" t="s">
        <v>860</v>
      </c>
      <c r="X137" s="43" t="s">
        <v>904</v>
      </c>
      <c r="Y137" s="43">
        <v>9</v>
      </c>
      <c r="Z137" s="7" t="s">
        <v>91</v>
      </c>
    </row>
    <row r="138" s="18" customFormat="true" ht="21.95" customHeight="true" spans="1:26">
      <c r="A138" s="19" t="s">
        <v>931</v>
      </c>
      <c r="B138" s="37" t="s">
        <v>16</v>
      </c>
      <c r="C138" s="74" t="s">
        <v>932</v>
      </c>
      <c r="D138" s="37" t="s">
        <v>18</v>
      </c>
      <c r="E138" s="35" t="str">
        <f t="shared" si="21"/>
        <v>2020-04-29</v>
      </c>
      <c r="F138" s="49" t="s">
        <v>920</v>
      </c>
      <c r="G138" s="35" t="str">
        <f t="shared" si="22"/>
        <v>2020-07-06</v>
      </c>
      <c r="H138" s="35">
        <f t="shared" si="19"/>
        <v>44</v>
      </c>
      <c r="I138" s="35">
        <f t="shared" si="20"/>
        <v>49</v>
      </c>
      <c r="J138" s="37" t="s">
        <v>765</v>
      </c>
      <c r="K138" s="37" t="s">
        <v>933</v>
      </c>
      <c r="L138" s="37" t="s">
        <v>934</v>
      </c>
      <c r="M138" s="37" t="s">
        <v>845</v>
      </c>
      <c r="N138" s="37" t="s">
        <v>935</v>
      </c>
      <c r="O138" s="37" t="s">
        <v>25</v>
      </c>
      <c r="P138" s="37"/>
      <c r="Q138" s="35" t="str">
        <f t="shared" si="18"/>
        <v>赵满仪</v>
      </c>
      <c r="V138" s="73" t="s">
        <v>936</v>
      </c>
      <c r="W138" s="43" t="s">
        <v>860</v>
      </c>
      <c r="X138" s="43" t="s">
        <v>904</v>
      </c>
      <c r="Y138" s="43">
        <v>9</v>
      </c>
      <c r="Z138" s="7" t="s">
        <v>91</v>
      </c>
    </row>
    <row r="139" s="18" customFormat="true" ht="21.95" customHeight="true" spans="1:26">
      <c r="A139" s="19" t="s">
        <v>937</v>
      </c>
      <c r="B139" s="37" t="s">
        <v>16</v>
      </c>
      <c r="C139" s="74" t="s">
        <v>938</v>
      </c>
      <c r="D139" s="37" t="s">
        <v>18</v>
      </c>
      <c r="E139" s="35" t="str">
        <f t="shared" si="21"/>
        <v>2020-04-29</v>
      </c>
      <c r="F139" s="49" t="s">
        <v>939</v>
      </c>
      <c r="G139" s="35" t="str">
        <f t="shared" si="22"/>
        <v>2020-07-06</v>
      </c>
      <c r="H139" s="35">
        <f t="shared" si="19"/>
        <v>44</v>
      </c>
      <c r="I139" s="35">
        <f t="shared" si="20"/>
        <v>49</v>
      </c>
      <c r="J139" s="37" t="s">
        <v>765</v>
      </c>
      <c r="K139" s="37" t="s">
        <v>940</v>
      </c>
      <c r="L139" s="37" t="s">
        <v>941</v>
      </c>
      <c r="M139" s="37" t="s">
        <v>845</v>
      </c>
      <c r="N139" s="37" t="s">
        <v>942</v>
      </c>
      <c r="O139" s="37" t="s">
        <v>25</v>
      </c>
      <c r="P139" s="37"/>
      <c r="Q139" s="35" t="str">
        <f t="shared" si="18"/>
        <v>赵满仪</v>
      </c>
      <c r="V139" s="75" t="s">
        <v>898</v>
      </c>
      <c r="W139" s="43" t="s">
        <v>943</v>
      </c>
      <c r="X139" s="43" t="s">
        <v>876</v>
      </c>
      <c r="Y139" s="43">
        <v>9</v>
      </c>
      <c r="Z139" s="7" t="s">
        <v>397</v>
      </c>
    </row>
    <row r="140" s="18" customFormat="true" ht="21.95" customHeight="true" spans="1:26">
      <c r="A140" s="19" t="s">
        <v>944</v>
      </c>
      <c r="B140" s="37" t="s">
        <v>16</v>
      </c>
      <c r="C140" s="74" t="s">
        <v>945</v>
      </c>
      <c r="D140" s="37" t="s">
        <v>18</v>
      </c>
      <c r="E140" s="35" t="str">
        <f t="shared" si="21"/>
        <v>2020-04-29</v>
      </c>
      <c r="F140" s="49" t="s">
        <v>920</v>
      </c>
      <c r="G140" s="35" t="str">
        <f t="shared" si="22"/>
        <v>2020-07-06</v>
      </c>
      <c r="H140" s="35">
        <f t="shared" si="19"/>
        <v>44</v>
      </c>
      <c r="I140" s="35">
        <f t="shared" si="20"/>
        <v>49</v>
      </c>
      <c r="J140" s="37" t="s">
        <v>765</v>
      </c>
      <c r="K140" s="37" t="s">
        <v>921</v>
      </c>
      <c r="L140" s="37" t="s">
        <v>946</v>
      </c>
      <c r="M140" s="37" t="s">
        <v>845</v>
      </c>
      <c r="N140" s="37" t="s">
        <v>947</v>
      </c>
      <c r="O140" s="37" t="s">
        <v>25</v>
      </c>
      <c r="P140" s="37"/>
      <c r="Q140" s="35" t="str">
        <f t="shared" si="18"/>
        <v>赵满仪</v>
      </c>
      <c r="V140" s="73" t="s">
        <v>948</v>
      </c>
      <c r="W140" s="43" t="s">
        <v>943</v>
      </c>
      <c r="X140" s="43" t="s">
        <v>882</v>
      </c>
      <c r="Y140" s="43">
        <v>15</v>
      </c>
      <c r="Z140" s="7" t="s">
        <v>91</v>
      </c>
    </row>
    <row r="141" s="18" customFormat="true" ht="21.95" customHeight="true" spans="1:26">
      <c r="A141" s="19" t="s">
        <v>949</v>
      </c>
      <c r="B141" s="37" t="s">
        <v>16</v>
      </c>
      <c r="C141" s="74" t="s">
        <v>950</v>
      </c>
      <c r="D141" s="37" t="s">
        <v>18</v>
      </c>
      <c r="E141" s="35" t="str">
        <f t="shared" si="21"/>
        <v>2020-04-29</v>
      </c>
      <c r="F141" s="49" t="s">
        <v>920</v>
      </c>
      <c r="G141" s="35" t="str">
        <f t="shared" si="22"/>
        <v>2020-07-06</v>
      </c>
      <c r="H141" s="35">
        <f t="shared" si="19"/>
        <v>44</v>
      </c>
      <c r="I141" s="35">
        <f t="shared" si="20"/>
        <v>49</v>
      </c>
      <c r="J141" s="37" t="s">
        <v>765</v>
      </c>
      <c r="K141" s="37" t="s">
        <v>927</v>
      </c>
      <c r="L141" s="37" t="s">
        <v>951</v>
      </c>
      <c r="M141" s="37" t="s">
        <v>845</v>
      </c>
      <c r="N141" s="37" t="s">
        <v>952</v>
      </c>
      <c r="O141" s="37" t="s">
        <v>25</v>
      </c>
      <c r="P141" s="37"/>
      <c r="Q141" s="35" t="str">
        <f t="shared" si="18"/>
        <v>赵满仪</v>
      </c>
      <c r="V141" s="75" t="s">
        <v>953</v>
      </c>
      <c r="W141" s="43" t="s">
        <v>954</v>
      </c>
      <c r="X141" s="43" t="s">
        <v>876</v>
      </c>
      <c r="Y141" s="43">
        <v>5</v>
      </c>
      <c r="Z141" s="7" t="s">
        <v>91</v>
      </c>
    </row>
    <row r="142" s="18" customFormat="true" ht="21.95" customHeight="true" spans="1:26">
      <c r="A142" s="19" t="s">
        <v>955</v>
      </c>
      <c r="B142" s="19" t="s">
        <v>16</v>
      </c>
      <c r="C142" s="74" t="s">
        <v>956</v>
      </c>
      <c r="D142" s="19" t="s">
        <v>18</v>
      </c>
      <c r="E142" s="35" t="str">
        <f t="shared" si="21"/>
        <v>2020-04-29</v>
      </c>
      <c r="F142" s="36" t="s">
        <v>920</v>
      </c>
      <c r="G142" s="35" t="str">
        <f t="shared" si="22"/>
        <v>2020-07-06</v>
      </c>
      <c r="H142" s="35">
        <f t="shared" si="19"/>
        <v>44</v>
      </c>
      <c r="I142" s="35">
        <f t="shared" si="20"/>
        <v>49</v>
      </c>
      <c r="J142" s="19" t="s">
        <v>765</v>
      </c>
      <c r="K142" s="19" t="s">
        <v>940</v>
      </c>
      <c r="L142" s="19" t="s">
        <v>957</v>
      </c>
      <c r="M142" s="19" t="s">
        <v>845</v>
      </c>
      <c r="N142" s="19" t="s">
        <v>958</v>
      </c>
      <c r="O142" s="19" t="s">
        <v>25</v>
      </c>
      <c r="P142" s="19"/>
      <c r="Q142" s="35" t="str">
        <f t="shared" si="18"/>
        <v>赵满仪</v>
      </c>
      <c r="V142" s="73" t="s">
        <v>959</v>
      </c>
      <c r="W142" s="43" t="s">
        <v>954</v>
      </c>
      <c r="X142" s="43" t="s">
        <v>456</v>
      </c>
      <c r="Y142" s="43">
        <v>13</v>
      </c>
      <c r="Z142" s="7" t="s">
        <v>521</v>
      </c>
    </row>
    <row r="143" s="18" customFormat="true" ht="21.95" customHeight="true" spans="1:26">
      <c r="A143" s="19" t="s">
        <v>960</v>
      </c>
      <c r="B143" s="19" t="s">
        <v>16</v>
      </c>
      <c r="C143" s="74" t="s">
        <v>948</v>
      </c>
      <c r="D143" s="19" t="s">
        <v>18</v>
      </c>
      <c r="E143" s="35" t="str">
        <f t="shared" si="21"/>
        <v>2020-06-08</v>
      </c>
      <c r="F143" s="36" t="s">
        <v>961</v>
      </c>
      <c r="G143" s="35" t="str">
        <f t="shared" si="22"/>
        <v>2020-06-26</v>
      </c>
      <c r="H143" s="35">
        <f t="shared" si="19"/>
        <v>4</v>
      </c>
      <c r="I143" s="35">
        <f t="shared" si="20"/>
        <v>15</v>
      </c>
      <c r="J143" s="19" t="s">
        <v>727</v>
      </c>
      <c r="K143" s="19" t="s">
        <v>35</v>
      </c>
      <c r="L143" s="19" t="s">
        <v>962</v>
      </c>
      <c r="M143" s="19" t="s">
        <v>963</v>
      </c>
      <c r="N143" s="19" t="s">
        <v>964</v>
      </c>
      <c r="O143" s="19" t="s">
        <v>189</v>
      </c>
      <c r="P143" s="19"/>
      <c r="Q143" s="35" t="str">
        <f t="shared" si="18"/>
        <v>梁仁练</v>
      </c>
      <c r="V143" s="73" t="s">
        <v>965</v>
      </c>
      <c r="W143" s="43" t="s">
        <v>848</v>
      </c>
      <c r="X143" s="43" t="s">
        <v>882</v>
      </c>
      <c r="Y143" s="43">
        <v>10</v>
      </c>
      <c r="Z143" s="7" t="s">
        <v>91</v>
      </c>
    </row>
    <row r="144" s="18" customFormat="true" ht="21.95" customHeight="true" spans="1:26">
      <c r="A144" s="19" t="s">
        <v>966</v>
      </c>
      <c r="B144" s="19" t="s">
        <v>16</v>
      </c>
      <c r="C144" s="74" t="s">
        <v>875</v>
      </c>
      <c r="D144" s="19" t="s">
        <v>18</v>
      </c>
      <c r="E144" s="35" t="str">
        <f t="shared" si="21"/>
        <v>2020-05-28</v>
      </c>
      <c r="F144" s="36" t="s">
        <v>961</v>
      </c>
      <c r="G144" s="35" t="str">
        <f t="shared" si="22"/>
        <v>2020-06-18</v>
      </c>
      <c r="H144" s="35">
        <f t="shared" si="19"/>
        <v>11</v>
      </c>
      <c r="I144" s="35">
        <f t="shared" si="20"/>
        <v>16</v>
      </c>
      <c r="J144" s="19" t="s">
        <v>967</v>
      </c>
      <c r="K144" s="19" t="s">
        <v>35</v>
      </c>
      <c r="L144" s="19" t="s">
        <v>968</v>
      </c>
      <c r="M144" s="19" t="s">
        <v>33</v>
      </c>
      <c r="N144" s="19" t="s">
        <v>969</v>
      </c>
      <c r="O144" s="19" t="s">
        <v>25</v>
      </c>
      <c r="P144" s="19"/>
      <c r="Q144" s="35" t="str">
        <f t="shared" si="18"/>
        <v>梁仁练</v>
      </c>
      <c r="V144" s="73" t="s">
        <v>970</v>
      </c>
      <c r="W144" s="43" t="s">
        <v>904</v>
      </c>
      <c r="X144" s="43" t="s">
        <v>882</v>
      </c>
      <c r="Y144" s="43">
        <v>9</v>
      </c>
      <c r="Z144" s="7" t="s">
        <v>91</v>
      </c>
    </row>
    <row r="145" s="18" customFormat="true" ht="21.95" customHeight="true" spans="1:26">
      <c r="A145" s="19" t="s">
        <v>971</v>
      </c>
      <c r="B145" s="19" t="s">
        <v>16</v>
      </c>
      <c r="C145" s="74" t="s">
        <v>953</v>
      </c>
      <c r="D145" s="19" t="s">
        <v>18</v>
      </c>
      <c r="E145" s="35" t="str">
        <f t="shared" si="21"/>
        <v>2020-06-12</v>
      </c>
      <c r="F145" s="36" t="s">
        <v>972</v>
      </c>
      <c r="G145" s="35" t="str">
        <f t="shared" si="22"/>
        <v>2020-06-18</v>
      </c>
      <c r="H145" s="35">
        <f t="shared" si="19"/>
        <v>1</v>
      </c>
      <c r="I145" s="35">
        <f t="shared" si="20"/>
        <v>5</v>
      </c>
      <c r="J145" s="19" t="s">
        <v>973</v>
      </c>
      <c r="K145" s="19" t="s">
        <v>786</v>
      </c>
      <c r="L145" s="19" t="s">
        <v>974</v>
      </c>
      <c r="M145" s="19" t="s">
        <v>975</v>
      </c>
      <c r="N145" s="19" t="s">
        <v>976</v>
      </c>
      <c r="O145" s="19" t="s">
        <v>25</v>
      </c>
      <c r="P145" s="19"/>
      <c r="Q145" s="35" t="str">
        <f t="shared" si="18"/>
        <v>梁仁练</v>
      </c>
      <c r="V145" s="73" t="s">
        <v>977</v>
      </c>
      <c r="W145" s="43" t="s">
        <v>904</v>
      </c>
      <c r="X145" s="43" t="s">
        <v>882</v>
      </c>
      <c r="Y145" s="43">
        <v>9</v>
      </c>
      <c r="Z145" s="7" t="s">
        <v>91</v>
      </c>
    </row>
    <row r="146" s="18" customFormat="true" ht="21.95" customHeight="true" spans="1:26">
      <c r="A146" s="19" t="s">
        <v>978</v>
      </c>
      <c r="B146" s="19" t="s">
        <v>16</v>
      </c>
      <c r="C146" s="74" t="s">
        <v>979</v>
      </c>
      <c r="D146" s="19" t="s">
        <v>18</v>
      </c>
      <c r="E146" s="35" t="str">
        <f t="shared" si="21"/>
        <v>2020-06-16</v>
      </c>
      <c r="F146" s="36" t="s">
        <v>980</v>
      </c>
      <c r="G146" s="35" t="str">
        <f t="shared" si="22"/>
        <v>2020-06-26</v>
      </c>
      <c r="H146" s="35">
        <f t="shared" si="19"/>
        <v>3</v>
      </c>
      <c r="I146" s="35">
        <f t="shared" si="20"/>
        <v>9</v>
      </c>
      <c r="J146" s="19" t="s">
        <v>346</v>
      </c>
      <c r="K146" s="19" t="s">
        <v>174</v>
      </c>
      <c r="L146" s="19" t="s">
        <v>981</v>
      </c>
      <c r="M146" s="19" t="s">
        <v>982</v>
      </c>
      <c r="N146" s="19" t="s">
        <v>983</v>
      </c>
      <c r="O146" s="19" t="s">
        <v>25</v>
      </c>
      <c r="P146" s="19"/>
      <c r="Q146" s="35" t="str">
        <f t="shared" si="18"/>
        <v>梁仁练</v>
      </c>
      <c r="V146" s="73" t="s">
        <v>979</v>
      </c>
      <c r="W146" s="43" t="s">
        <v>904</v>
      </c>
      <c r="X146" s="43" t="s">
        <v>882</v>
      </c>
      <c r="Y146" s="43">
        <v>9</v>
      </c>
      <c r="Z146" s="7" t="s">
        <v>91</v>
      </c>
    </row>
    <row r="147" s="18" customFormat="true" ht="21.95" customHeight="true" spans="1:26">
      <c r="A147" s="19" t="s">
        <v>984</v>
      </c>
      <c r="B147" s="19" t="s">
        <v>16</v>
      </c>
      <c r="C147" s="74" t="s">
        <v>977</v>
      </c>
      <c r="D147" s="19" t="s">
        <v>18</v>
      </c>
      <c r="E147" s="35" t="str">
        <f t="shared" si="21"/>
        <v>2020-06-16</v>
      </c>
      <c r="F147" s="36" t="s">
        <v>980</v>
      </c>
      <c r="G147" s="35" t="str">
        <f t="shared" si="22"/>
        <v>2020-06-26</v>
      </c>
      <c r="H147" s="35">
        <f t="shared" si="19"/>
        <v>3</v>
      </c>
      <c r="I147" s="35">
        <f t="shared" si="20"/>
        <v>9</v>
      </c>
      <c r="J147" s="19" t="s">
        <v>346</v>
      </c>
      <c r="K147" s="19" t="s">
        <v>786</v>
      </c>
      <c r="L147" s="19" t="s">
        <v>985</v>
      </c>
      <c r="M147" s="19" t="s">
        <v>986</v>
      </c>
      <c r="N147" s="19" t="s">
        <v>987</v>
      </c>
      <c r="O147" s="19" t="s">
        <v>25</v>
      </c>
      <c r="P147" s="19"/>
      <c r="Q147" s="35" t="str">
        <f t="shared" si="18"/>
        <v>梁仁练</v>
      </c>
      <c r="V147" s="73" t="s">
        <v>988</v>
      </c>
      <c r="W147" s="43" t="s">
        <v>718</v>
      </c>
      <c r="X147" s="43" t="s">
        <v>456</v>
      </c>
      <c r="Y147" s="43">
        <v>10</v>
      </c>
      <c r="Z147" s="7" t="s">
        <v>521</v>
      </c>
    </row>
    <row r="148" s="18" customFormat="true" ht="21.95" customHeight="true" spans="1:26">
      <c r="A148" s="19" t="s">
        <v>989</v>
      </c>
      <c r="B148" s="19" t="s">
        <v>16</v>
      </c>
      <c r="C148" s="74" t="s">
        <v>970</v>
      </c>
      <c r="D148" s="19" t="s">
        <v>18</v>
      </c>
      <c r="E148" s="35" t="str">
        <f t="shared" si="21"/>
        <v>2020-06-16</v>
      </c>
      <c r="F148" s="36" t="s">
        <v>980</v>
      </c>
      <c r="G148" s="35" t="str">
        <f t="shared" si="22"/>
        <v>2020-06-26</v>
      </c>
      <c r="H148" s="35">
        <f t="shared" si="19"/>
        <v>3</v>
      </c>
      <c r="I148" s="35">
        <f t="shared" si="20"/>
        <v>9</v>
      </c>
      <c r="J148" s="19" t="s">
        <v>990</v>
      </c>
      <c r="K148" s="19" t="s">
        <v>174</v>
      </c>
      <c r="L148" s="19" t="s">
        <v>991</v>
      </c>
      <c r="M148" s="19" t="s">
        <v>992</v>
      </c>
      <c r="N148" s="19" t="s">
        <v>993</v>
      </c>
      <c r="O148" s="19" t="s">
        <v>25</v>
      </c>
      <c r="P148" s="19"/>
      <c r="Q148" s="35" t="str">
        <f t="shared" si="18"/>
        <v>梁仁练</v>
      </c>
      <c r="V148" s="73" t="s">
        <v>994</v>
      </c>
      <c r="W148" s="43" t="s">
        <v>718</v>
      </c>
      <c r="X148" s="43" t="s">
        <v>882</v>
      </c>
      <c r="Y148" s="43">
        <v>8</v>
      </c>
      <c r="Z148" s="7" t="s">
        <v>91</v>
      </c>
    </row>
    <row r="149" s="18" customFormat="true" ht="21.95" customHeight="true" spans="1:26">
      <c r="A149" s="19" t="s">
        <v>995</v>
      </c>
      <c r="B149" s="19" t="s">
        <v>16</v>
      </c>
      <c r="C149" s="74" t="s">
        <v>996</v>
      </c>
      <c r="D149" s="19" t="s">
        <v>18</v>
      </c>
      <c r="E149" s="35" t="str">
        <f t="shared" si="21"/>
        <v>2020-05-15</v>
      </c>
      <c r="F149" s="36" t="s">
        <v>997</v>
      </c>
      <c r="G149" s="35" t="str">
        <f t="shared" si="22"/>
        <v>2020-06-30</v>
      </c>
      <c r="H149" s="35">
        <f t="shared" si="19"/>
        <v>29</v>
      </c>
      <c r="I149" s="35">
        <f t="shared" si="20"/>
        <v>33</v>
      </c>
      <c r="J149" s="19" t="s">
        <v>998</v>
      </c>
      <c r="K149" s="19" t="s">
        <v>43</v>
      </c>
      <c r="L149" s="19" t="s">
        <v>999</v>
      </c>
      <c r="M149" s="19" t="s">
        <v>45</v>
      </c>
      <c r="N149" s="19" t="s">
        <v>1000</v>
      </c>
      <c r="O149" s="19" t="s">
        <v>189</v>
      </c>
      <c r="P149" s="19"/>
      <c r="Q149" s="35" t="str">
        <f t="shared" si="18"/>
        <v>赵满仪</v>
      </c>
      <c r="V149" s="75" t="s">
        <v>1001</v>
      </c>
      <c r="W149" s="43" t="s">
        <v>718</v>
      </c>
      <c r="X149" s="43" t="s">
        <v>646</v>
      </c>
      <c r="Y149" s="43">
        <v>14</v>
      </c>
      <c r="Z149" s="7" t="s">
        <v>74</v>
      </c>
    </row>
    <row r="150" s="18" customFormat="true" ht="21.95" customHeight="true" spans="1:26">
      <c r="A150" s="19" t="s">
        <v>1002</v>
      </c>
      <c r="B150" s="19" t="s">
        <v>16</v>
      </c>
      <c r="C150" s="74" t="s">
        <v>994</v>
      </c>
      <c r="D150" s="19" t="s">
        <v>18</v>
      </c>
      <c r="E150" s="35" t="str">
        <f t="shared" si="21"/>
        <v>2020-06-17</v>
      </c>
      <c r="F150" s="36" t="s">
        <v>980</v>
      </c>
      <c r="G150" s="35" t="str">
        <f t="shared" si="22"/>
        <v>2020-06-26</v>
      </c>
      <c r="H150" s="35">
        <f t="shared" si="19"/>
        <v>2</v>
      </c>
      <c r="I150" s="35">
        <f t="shared" si="20"/>
        <v>8</v>
      </c>
      <c r="J150" s="19" t="s">
        <v>1003</v>
      </c>
      <c r="K150" s="19" t="s">
        <v>45</v>
      </c>
      <c r="L150" s="19" t="s">
        <v>1004</v>
      </c>
      <c r="M150" s="19" t="s">
        <v>1005</v>
      </c>
      <c r="N150" s="19" t="s">
        <v>1006</v>
      </c>
      <c r="O150" s="19" t="s">
        <v>25</v>
      </c>
      <c r="P150" s="19"/>
      <c r="Q150" s="35" t="str">
        <f t="shared" si="18"/>
        <v>梁仁练</v>
      </c>
      <c r="V150" s="73" t="s">
        <v>1007</v>
      </c>
      <c r="W150" s="43" t="s">
        <v>1008</v>
      </c>
      <c r="X150" s="43" t="s">
        <v>456</v>
      </c>
      <c r="Y150" s="43">
        <v>8</v>
      </c>
      <c r="Z150" s="7" t="s">
        <v>91</v>
      </c>
    </row>
    <row r="151" s="18" customFormat="true" ht="21.95" customHeight="true" spans="1:26">
      <c r="A151" s="19" t="s">
        <v>1009</v>
      </c>
      <c r="B151" s="19" t="s">
        <v>16</v>
      </c>
      <c r="C151" s="74" t="s">
        <v>1010</v>
      </c>
      <c r="D151" s="19" t="s">
        <v>18</v>
      </c>
      <c r="E151" s="35" t="str">
        <f t="shared" si="21"/>
        <v>2020-06-17</v>
      </c>
      <c r="F151" s="36" t="s">
        <v>980</v>
      </c>
      <c r="G151" s="35" t="str">
        <f t="shared" si="22"/>
        <v>2020-07-06</v>
      </c>
      <c r="H151" s="35">
        <f t="shared" si="19"/>
        <v>2</v>
      </c>
      <c r="I151" s="35">
        <f t="shared" si="20"/>
        <v>14</v>
      </c>
      <c r="J151" s="19" t="s">
        <v>247</v>
      </c>
      <c r="K151" s="19" t="s">
        <v>1011</v>
      </c>
      <c r="L151" s="19" t="s">
        <v>1012</v>
      </c>
      <c r="M151" s="19" t="s">
        <v>250</v>
      </c>
      <c r="N151" s="19" t="s">
        <v>1013</v>
      </c>
      <c r="O151" s="19" t="s">
        <v>189</v>
      </c>
      <c r="P151" s="19"/>
      <c r="Q151" s="35" t="str">
        <f t="shared" si="18"/>
        <v>金亮</v>
      </c>
      <c r="V151" s="73" t="s">
        <v>1014</v>
      </c>
      <c r="W151" s="43" t="s">
        <v>1008</v>
      </c>
      <c r="X151" s="43" t="s">
        <v>882</v>
      </c>
      <c r="Y151" s="43">
        <v>6</v>
      </c>
      <c r="Z151" s="7" t="s">
        <v>74</v>
      </c>
    </row>
    <row r="152" s="18" customFormat="true" ht="21.95" customHeight="true" spans="1:26">
      <c r="A152" s="19" t="s">
        <v>1015</v>
      </c>
      <c r="B152" s="19" t="s">
        <v>16</v>
      </c>
      <c r="C152" s="74" t="s">
        <v>1014</v>
      </c>
      <c r="D152" s="19" t="s">
        <v>18</v>
      </c>
      <c r="E152" s="35" t="str">
        <f t="shared" si="21"/>
        <v>2020-06-19</v>
      </c>
      <c r="F152" s="36" t="s">
        <v>1016</v>
      </c>
      <c r="G152" s="35" t="str">
        <f t="shared" si="22"/>
        <v>2020-06-26</v>
      </c>
      <c r="H152" s="35">
        <f t="shared" si="19"/>
        <v>1</v>
      </c>
      <c r="I152" s="35">
        <f t="shared" si="20"/>
        <v>6</v>
      </c>
      <c r="J152" s="19" t="s">
        <v>1017</v>
      </c>
      <c r="K152" s="19" t="s">
        <v>1018</v>
      </c>
      <c r="L152" s="19" t="s">
        <v>1019</v>
      </c>
      <c r="M152" s="19" t="s">
        <v>71</v>
      </c>
      <c r="N152" s="19" t="s">
        <v>1020</v>
      </c>
      <c r="O152" s="19" t="s">
        <v>25</v>
      </c>
      <c r="P152" s="19"/>
      <c r="Q152" s="35" t="str">
        <f t="shared" si="18"/>
        <v>金亮</v>
      </c>
      <c r="V152" s="73" t="s">
        <v>1021</v>
      </c>
      <c r="W152" s="43" t="s">
        <v>1022</v>
      </c>
      <c r="X152" s="43" t="s">
        <v>1022</v>
      </c>
      <c r="Y152" s="43">
        <v>1</v>
      </c>
      <c r="Z152" s="7" t="s">
        <v>91</v>
      </c>
    </row>
    <row r="153" s="18" customFormat="true" ht="21.95" customHeight="true" spans="1:26">
      <c r="A153" s="19" t="s">
        <v>1023</v>
      </c>
      <c r="B153" s="19" t="s">
        <v>16</v>
      </c>
      <c r="C153" s="74" t="s">
        <v>1024</v>
      </c>
      <c r="D153" s="19" t="s">
        <v>18</v>
      </c>
      <c r="E153" s="35" t="str">
        <f t="shared" si="21"/>
        <v>2020-06-19</v>
      </c>
      <c r="F153" s="36" t="s">
        <v>1025</v>
      </c>
      <c r="G153" s="35" t="str">
        <f t="shared" si="22"/>
        <v>2020-06-30</v>
      </c>
      <c r="H153" s="35">
        <f t="shared" si="19"/>
        <v>1</v>
      </c>
      <c r="I153" s="35">
        <f t="shared" si="20"/>
        <v>8</v>
      </c>
      <c r="J153" s="19" t="s">
        <v>1026</v>
      </c>
      <c r="K153" s="19" t="s">
        <v>1027</v>
      </c>
      <c r="L153" s="19" t="s">
        <v>1028</v>
      </c>
      <c r="M153" s="19" t="s">
        <v>45</v>
      </c>
      <c r="N153" s="19" t="s">
        <v>1029</v>
      </c>
      <c r="O153" s="19" t="s">
        <v>25</v>
      </c>
      <c r="P153" s="19"/>
      <c r="Q153" s="35" t="str">
        <f t="shared" si="18"/>
        <v>梁仁练</v>
      </c>
      <c r="V153" s="71" t="s">
        <v>1030</v>
      </c>
      <c r="W153" s="43" t="s">
        <v>1022</v>
      </c>
      <c r="X153" s="43" t="s">
        <v>1031</v>
      </c>
      <c r="Y153" s="43">
        <v>45</v>
      </c>
      <c r="Z153" s="7" t="s">
        <v>521</v>
      </c>
    </row>
    <row r="154" s="18" customFormat="true" ht="21.95" customHeight="true" spans="1:26">
      <c r="A154" s="19" t="s">
        <v>1032</v>
      </c>
      <c r="B154" s="19" t="s">
        <v>16</v>
      </c>
      <c r="C154" s="74" t="s">
        <v>988</v>
      </c>
      <c r="D154" s="19" t="s">
        <v>18</v>
      </c>
      <c r="E154" s="35" t="str">
        <f t="shared" si="21"/>
        <v>2020-06-17</v>
      </c>
      <c r="F154" s="36" t="s">
        <v>1033</v>
      </c>
      <c r="G154" s="35" t="str">
        <f t="shared" si="22"/>
        <v>2020-06-30</v>
      </c>
      <c r="H154" s="35">
        <f t="shared" si="19"/>
        <v>10</v>
      </c>
      <c r="I154" s="35">
        <f t="shared" si="20"/>
        <v>10</v>
      </c>
      <c r="J154" s="19" t="s">
        <v>1034</v>
      </c>
      <c r="K154" s="19" t="s">
        <v>301</v>
      </c>
      <c r="L154" s="19" t="s">
        <v>1035</v>
      </c>
      <c r="M154" s="19" t="s">
        <v>303</v>
      </c>
      <c r="N154" s="19" t="s">
        <v>1036</v>
      </c>
      <c r="O154" s="19" t="s">
        <v>25</v>
      </c>
      <c r="P154" s="19"/>
      <c r="Q154" s="35" t="str">
        <f t="shared" si="18"/>
        <v>赵满仪</v>
      </c>
      <c r="V154" s="73" t="s">
        <v>1037</v>
      </c>
      <c r="W154" s="43" t="s">
        <v>1022</v>
      </c>
      <c r="X154" s="43" t="s">
        <v>456</v>
      </c>
      <c r="Y154" s="43">
        <v>7</v>
      </c>
      <c r="Z154" s="7" t="s">
        <v>91</v>
      </c>
    </row>
    <row r="155" s="18" customFormat="true" ht="21.95" customHeight="true" spans="1:26">
      <c r="A155" s="19" t="s">
        <v>1038</v>
      </c>
      <c r="B155" s="19" t="s">
        <v>16</v>
      </c>
      <c r="C155" s="74" t="s">
        <v>1039</v>
      </c>
      <c r="D155" s="19" t="s">
        <v>18</v>
      </c>
      <c r="E155" s="35" t="str">
        <f t="shared" si="21"/>
        <v>2020-06-12</v>
      </c>
      <c r="F155" s="36" t="s">
        <v>1040</v>
      </c>
      <c r="G155" s="35" t="str">
        <f t="shared" si="22"/>
        <v>2020-06-30</v>
      </c>
      <c r="H155" s="35">
        <f t="shared" si="19"/>
        <v>9</v>
      </c>
      <c r="I155" s="35">
        <f t="shared" si="20"/>
        <v>13</v>
      </c>
      <c r="J155" s="19" t="s">
        <v>712</v>
      </c>
      <c r="K155" s="19" t="s">
        <v>1041</v>
      </c>
      <c r="L155" s="19" t="s">
        <v>1042</v>
      </c>
      <c r="M155" s="19" t="s">
        <v>1043</v>
      </c>
      <c r="N155" s="19" t="s">
        <v>1044</v>
      </c>
      <c r="O155" s="19" t="s">
        <v>1045</v>
      </c>
      <c r="P155" s="19"/>
      <c r="Q155" s="35" t="str">
        <f t="shared" si="18"/>
        <v>赵满仪</v>
      </c>
      <c r="V155" s="71" t="s">
        <v>1046</v>
      </c>
      <c r="W155" s="43" t="s">
        <v>1047</v>
      </c>
      <c r="X155" s="43" t="s">
        <v>1048</v>
      </c>
      <c r="Y155" s="43">
        <v>18</v>
      </c>
      <c r="Z155" s="7" t="s">
        <v>91</v>
      </c>
    </row>
    <row r="156" s="18" customFormat="true" ht="21.95" customHeight="true" spans="1:26">
      <c r="A156" s="19" t="s">
        <v>1049</v>
      </c>
      <c r="B156" s="19" t="s">
        <v>16</v>
      </c>
      <c r="C156" s="74" t="s">
        <v>1037</v>
      </c>
      <c r="D156" s="19" t="s">
        <v>18</v>
      </c>
      <c r="E156" s="35" t="str">
        <f t="shared" si="21"/>
        <v>2020-06-22</v>
      </c>
      <c r="F156" s="36" t="s">
        <v>997</v>
      </c>
      <c r="G156" s="35" t="str">
        <f t="shared" si="22"/>
        <v>2020-06-30</v>
      </c>
      <c r="H156" s="35">
        <f t="shared" si="19"/>
        <v>3</v>
      </c>
      <c r="I156" s="35">
        <f t="shared" si="20"/>
        <v>7</v>
      </c>
      <c r="J156" s="19" t="s">
        <v>1050</v>
      </c>
      <c r="K156" s="19" t="s">
        <v>1051</v>
      </c>
      <c r="L156" s="19" t="s">
        <v>1052</v>
      </c>
      <c r="M156" s="19" t="s">
        <v>786</v>
      </c>
      <c r="N156" s="19" t="s">
        <v>1053</v>
      </c>
      <c r="O156" s="19" t="s">
        <v>25</v>
      </c>
      <c r="P156" s="19"/>
      <c r="Q156" s="35" t="str">
        <f t="shared" si="18"/>
        <v>梁仁练</v>
      </c>
      <c r="V156" s="45" t="s">
        <v>1054</v>
      </c>
      <c r="W156" s="43" t="s">
        <v>456</v>
      </c>
      <c r="X156" s="43" t="s">
        <v>456</v>
      </c>
      <c r="Y156" s="43">
        <v>1</v>
      </c>
      <c r="Z156" s="9" t="s">
        <v>521</v>
      </c>
    </row>
    <row r="157" s="18" customFormat="true" ht="21.95" customHeight="true" spans="1:26">
      <c r="A157" s="19" t="s">
        <v>1055</v>
      </c>
      <c r="B157" s="19" t="s">
        <v>16</v>
      </c>
      <c r="C157" s="74" t="s">
        <v>1021</v>
      </c>
      <c r="D157" s="19" t="s">
        <v>18</v>
      </c>
      <c r="E157" s="35" t="str">
        <f t="shared" si="21"/>
        <v>2020-06-22</v>
      </c>
      <c r="F157" s="36" t="s">
        <v>997</v>
      </c>
      <c r="G157" s="35" t="str">
        <f t="shared" si="22"/>
        <v>2020-06-22</v>
      </c>
      <c r="H157" s="35">
        <f t="shared" si="19"/>
        <v>3</v>
      </c>
      <c r="I157" s="35">
        <f t="shared" si="20"/>
        <v>1</v>
      </c>
      <c r="J157" s="19" t="s">
        <v>1056</v>
      </c>
      <c r="K157" s="19" t="s">
        <v>1057</v>
      </c>
      <c r="L157" s="19" t="s">
        <v>1058</v>
      </c>
      <c r="M157" s="19" t="s">
        <v>1059</v>
      </c>
      <c r="N157" s="19" t="s">
        <v>1060</v>
      </c>
      <c r="O157" s="19" t="s">
        <v>25</v>
      </c>
      <c r="P157" s="19"/>
      <c r="Q157" s="35" t="str">
        <f t="shared" si="18"/>
        <v>梁仁练</v>
      </c>
      <c r="V157" s="75" t="s">
        <v>1061</v>
      </c>
      <c r="W157" s="43" t="s">
        <v>1062</v>
      </c>
      <c r="X157" s="43" t="s">
        <v>1063</v>
      </c>
      <c r="Y157" s="43">
        <v>8</v>
      </c>
      <c r="Z157" s="9" t="s">
        <v>521</v>
      </c>
    </row>
    <row r="158" s="22" customFormat="true" ht="21.95" customHeight="true" spans="1:26">
      <c r="A158" s="19" t="s">
        <v>1064</v>
      </c>
      <c r="B158" s="37" t="s">
        <v>16</v>
      </c>
      <c r="C158" s="74" t="s">
        <v>296</v>
      </c>
      <c r="D158" s="37" t="s">
        <v>18</v>
      </c>
      <c r="E158" s="35" t="str">
        <f t="shared" si="21"/>
        <v>2020-03-04</v>
      </c>
      <c r="F158" s="49" t="s">
        <v>1065</v>
      </c>
      <c r="G158" s="35" t="str">
        <f t="shared" si="22"/>
        <v>2020-07-20</v>
      </c>
      <c r="H158" s="35">
        <f t="shared" si="19"/>
        <v>98</v>
      </c>
      <c r="I158" s="35">
        <f t="shared" si="20"/>
        <v>99</v>
      </c>
      <c r="J158" s="37" t="s">
        <v>1066</v>
      </c>
      <c r="K158" s="37" t="s">
        <v>1067</v>
      </c>
      <c r="L158" s="37" t="s">
        <v>1068</v>
      </c>
      <c r="M158" s="37" t="s">
        <v>303</v>
      </c>
      <c r="N158" s="37" t="s">
        <v>1069</v>
      </c>
      <c r="O158" s="37" t="s">
        <v>25</v>
      </c>
      <c r="P158" s="37"/>
      <c r="Q158" s="35" t="str">
        <f t="shared" si="18"/>
        <v>金亮</v>
      </c>
      <c r="V158" s="73" t="s">
        <v>1070</v>
      </c>
      <c r="W158" s="43" t="s">
        <v>1062</v>
      </c>
      <c r="X158" s="43" t="s">
        <v>1071</v>
      </c>
      <c r="Y158" s="43">
        <v>5</v>
      </c>
      <c r="Z158" s="9" t="s">
        <v>49</v>
      </c>
    </row>
    <row r="159" s="22" customFormat="true" ht="21.95" customHeight="true" spans="1:26">
      <c r="A159" s="19" t="s">
        <v>1072</v>
      </c>
      <c r="B159" s="37" t="s">
        <v>16</v>
      </c>
      <c r="C159" s="74" t="s">
        <v>286</v>
      </c>
      <c r="D159" s="37" t="s">
        <v>18</v>
      </c>
      <c r="E159" s="35" t="str">
        <f t="shared" si="21"/>
        <v>2020-03-04</v>
      </c>
      <c r="F159" s="49" t="s">
        <v>1065</v>
      </c>
      <c r="G159" s="35" t="str">
        <f t="shared" si="22"/>
        <v>2020-07-20</v>
      </c>
      <c r="H159" s="35">
        <f t="shared" si="19"/>
        <v>98</v>
      </c>
      <c r="I159" s="35">
        <f t="shared" si="20"/>
        <v>99</v>
      </c>
      <c r="J159" s="37" t="s">
        <v>1073</v>
      </c>
      <c r="K159" s="37" t="s">
        <v>1067</v>
      </c>
      <c r="L159" s="37" t="s">
        <v>1074</v>
      </c>
      <c r="M159" s="37" t="s">
        <v>303</v>
      </c>
      <c r="N159" s="37" t="s">
        <v>1075</v>
      </c>
      <c r="O159" s="37"/>
      <c r="P159" s="37"/>
      <c r="Q159" s="35" t="str">
        <f t="shared" si="18"/>
        <v>金亮</v>
      </c>
      <c r="V159" s="73" t="s">
        <v>1076</v>
      </c>
      <c r="W159" s="43" t="s">
        <v>1062</v>
      </c>
      <c r="X159" s="43" t="s">
        <v>1071</v>
      </c>
      <c r="Y159" s="43">
        <v>5</v>
      </c>
      <c r="Z159" s="9" t="s">
        <v>49</v>
      </c>
    </row>
    <row r="160" ht="21.95" customHeight="true" spans="1:26">
      <c r="A160" s="19" t="s">
        <v>1077</v>
      </c>
      <c r="B160" s="37" t="s">
        <v>16</v>
      </c>
      <c r="C160" s="74" t="s">
        <v>1078</v>
      </c>
      <c r="D160" s="37" t="s">
        <v>18</v>
      </c>
      <c r="E160" s="35" t="str">
        <f t="shared" si="21"/>
        <v>2020-06-24</v>
      </c>
      <c r="F160" s="49" t="s">
        <v>1079</v>
      </c>
      <c r="G160" s="35" t="str">
        <f t="shared" si="22"/>
        <v>2020-06-24</v>
      </c>
      <c r="H160" s="35">
        <f t="shared" si="19"/>
        <v>9</v>
      </c>
      <c r="I160" s="35">
        <f t="shared" si="20"/>
        <v>1</v>
      </c>
      <c r="J160" s="37" t="s">
        <v>1080</v>
      </c>
      <c r="K160" s="37" t="s">
        <v>738</v>
      </c>
      <c r="L160" s="37" t="s">
        <v>1081</v>
      </c>
      <c r="M160" s="37" t="s">
        <v>35</v>
      </c>
      <c r="N160" s="37" t="s">
        <v>1082</v>
      </c>
      <c r="O160" s="37" t="s">
        <v>25</v>
      </c>
      <c r="P160" s="23"/>
      <c r="Q160" s="35" t="str">
        <f t="shared" si="18"/>
        <v>赵满仪</v>
      </c>
      <c r="V160" s="73" t="s">
        <v>1083</v>
      </c>
      <c r="W160" s="43" t="s">
        <v>1062</v>
      </c>
      <c r="X160" s="43" t="s">
        <v>1071</v>
      </c>
      <c r="Y160" s="43">
        <v>5</v>
      </c>
      <c r="Z160" s="9" t="s">
        <v>49</v>
      </c>
    </row>
    <row r="161" ht="21.95" customHeight="true" spans="1:26">
      <c r="A161" s="19" t="s">
        <v>1084</v>
      </c>
      <c r="B161" s="37" t="s">
        <v>16</v>
      </c>
      <c r="C161" s="74" t="s">
        <v>1070</v>
      </c>
      <c r="D161" s="37" t="s">
        <v>18</v>
      </c>
      <c r="E161" s="35" t="str">
        <f t="shared" si="21"/>
        <v>2020-07-02</v>
      </c>
      <c r="F161" s="49" t="s">
        <v>1085</v>
      </c>
      <c r="G161" s="35" t="str">
        <f t="shared" si="22"/>
        <v>2020-07-08</v>
      </c>
      <c r="H161" s="35">
        <f t="shared" si="19"/>
        <v>2</v>
      </c>
      <c r="I161" s="35">
        <f t="shared" si="20"/>
        <v>5</v>
      </c>
      <c r="J161" s="37" t="s">
        <v>1086</v>
      </c>
      <c r="K161" s="37" t="s">
        <v>1087</v>
      </c>
      <c r="L161" s="37" t="s">
        <v>1088</v>
      </c>
      <c r="M161" s="37" t="s">
        <v>1089</v>
      </c>
      <c r="N161" s="37" t="s">
        <v>1090</v>
      </c>
      <c r="O161" s="37" t="s">
        <v>25</v>
      </c>
      <c r="P161" s="23"/>
      <c r="Q161" s="35" t="str">
        <f t="shared" si="18"/>
        <v>张书学</v>
      </c>
      <c r="V161" s="73" t="s">
        <v>1091</v>
      </c>
      <c r="W161" s="43" t="s">
        <v>1062</v>
      </c>
      <c r="X161" s="43" t="s">
        <v>1071</v>
      </c>
      <c r="Y161" s="43">
        <v>5</v>
      </c>
      <c r="Z161" s="9" t="s">
        <v>49</v>
      </c>
    </row>
    <row r="162" ht="21.95" customHeight="true" spans="1:26">
      <c r="A162" s="19" t="s">
        <v>1092</v>
      </c>
      <c r="B162" s="37" t="s">
        <v>16</v>
      </c>
      <c r="C162" s="74" t="s">
        <v>1076</v>
      </c>
      <c r="D162" s="37" t="s">
        <v>18</v>
      </c>
      <c r="E162" s="35" t="str">
        <f t="shared" si="21"/>
        <v>2020-07-02</v>
      </c>
      <c r="F162" s="49" t="s">
        <v>1085</v>
      </c>
      <c r="G162" s="35" t="str">
        <f t="shared" si="22"/>
        <v>2020-07-08</v>
      </c>
      <c r="H162" s="35">
        <f t="shared" si="19"/>
        <v>2</v>
      </c>
      <c r="I162" s="35">
        <f t="shared" si="20"/>
        <v>5</v>
      </c>
      <c r="J162" s="37" t="s">
        <v>1086</v>
      </c>
      <c r="K162" s="37" t="s">
        <v>1087</v>
      </c>
      <c r="L162" s="37" t="s">
        <v>1093</v>
      </c>
      <c r="M162" s="37" t="s">
        <v>1094</v>
      </c>
      <c r="N162" s="37" t="s">
        <v>1095</v>
      </c>
      <c r="O162" s="37" t="s">
        <v>25</v>
      </c>
      <c r="P162" s="23"/>
      <c r="Q162" s="35" t="str">
        <f t="shared" si="18"/>
        <v>张书学</v>
      </c>
      <c r="V162" s="73" t="s">
        <v>1096</v>
      </c>
      <c r="W162" s="43" t="s">
        <v>1062</v>
      </c>
      <c r="X162" s="43" t="s">
        <v>1071</v>
      </c>
      <c r="Y162" s="43">
        <v>5</v>
      </c>
      <c r="Z162" s="9" t="s">
        <v>49</v>
      </c>
    </row>
    <row r="163" ht="21.95" customHeight="true" spans="1:26">
      <c r="A163" s="19" t="s">
        <v>1097</v>
      </c>
      <c r="B163" s="37" t="s">
        <v>16</v>
      </c>
      <c r="C163" s="74" t="s">
        <v>1083</v>
      </c>
      <c r="D163" s="37" t="s">
        <v>18</v>
      </c>
      <c r="E163" s="35" t="str">
        <f t="shared" si="21"/>
        <v>2020-07-02</v>
      </c>
      <c r="F163" s="49" t="s">
        <v>1085</v>
      </c>
      <c r="G163" s="35" t="str">
        <f t="shared" si="22"/>
        <v>2020-07-08</v>
      </c>
      <c r="H163" s="35">
        <f t="shared" si="19"/>
        <v>2</v>
      </c>
      <c r="I163" s="35">
        <f t="shared" si="20"/>
        <v>5</v>
      </c>
      <c r="J163" s="37" t="s">
        <v>1086</v>
      </c>
      <c r="K163" s="37" t="s">
        <v>1087</v>
      </c>
      <c r="L163" s="37" t="s">
        <v>1098</v>
      </c>
      <c r="M163" s="37" t="s">
        <v>1099</v>
      </c>
      <c r="N163" s="37" t="s">
        <v>1100</v>
      </c>
      <c r="O163" s="37" t="s">
        <v>25</v>
      </c>
      <c r="P163" s="37"/>
      <c r="Q163" s="35" t="str">
        <f t="shared" si="18"/>
        <v>张书学</v>
      </c>
      <c r="V163" s="77" t="s">
        <v>1101</v>
      </c>
      <c r="W163" s="43" t="s">
        <v>1062</v>
      </c>
      <c r="X163" s="43" t="s">
        <v>1063</v>
      </c>
      <c r="Y163" s="43">
        <v>8</v>
      </c>
      <c r="Z163" s="60" t="s">
        <v>91</v>
      </c>
    </row>
    <row r="164" ht="21.95" customHeight="true" spans="1:26">
      <c r="A164" s="19" t="s">
        <v>1102</v>
      </c>
      <c r="B164" s="37" t="s">
        <v>16</v>
      </c>
      <c r="C164" s="74" t="s">
        <v>1091</v>
      </c>
      <c r="D164" s="37" t="s">
        <v>18</v>
      </c>
      <c r="E164" s="35" t="str">
        <f t="shared" si="21"/>
        <v>2020-07-02</v>
      </c>
      <c r="F164" s="49" t="s">
        <v>1085</v>
      </c>
      <c r="G164" s="35" t="str">
        <f t="shared" si="22"/>
        <v>2020-07-08</v>
      </c>
      <c r="H164" s="35">
        <f t="shared" si="19"/>
        <v>2</v>
      </c>
      <c r="I164" s="35">
        <f t="shared" si="20"/>
        <v>5</v>
      </c>
      <c r="J164" s="37" t="s">
        <v>1086</v>
      </c>
      <c r="K164" s="37" t="s">
        <v>1087</v>
      </c>
      <c r="L164" s="37" t="s">
        <v>1103</v>
      </c>
      <c r="M164" s="37" t="s">
        <v>1104</v>
      </c>
      <c r="N164" s="37" t="s">
        <v>1105</v>
      </c>
      <c r="O164" s="37" t="s">
        <v>25</v>
      </c>
      <c r="P164" s="37"/>
      <c r="Q164" s="35" t="str">
        <f t="shared" si="18"/>
        <v>张书学</v>
      </c>
      <c r="V164" s="75" t="s">
        <v>1106</v>
      </c>
      <c r="W164" s="43" t="s">
        <v>646</v>
      </c>
      <c r="X164" s="43" t="s">
        <v>1107</v>
      </c>
      <c r="Y164" s="43">
        <v>20</v>
      </c>
      <c r="Z164" s="7" t="s">
        <v>521</v>
      </c>
    </row>
    <row r="165" ht="21.95" customHeight="true" spans="1:26">
      <c r="A165" s="19" t="s">
        <v>1108</v>
      </c>
      <c r="B165" s="37" t="s">
        <v>16</v>
      </c>
      <c r="C165" s="74" t="s">
        <v>1096</v>
      </c>
      <c r="D165" s="37" t="s">
        <v>18</v>
      </c>
      <c r="E165" s="35" t="str">
        <f t="shared" si="21"/>
        <v>2020-07-02</v>
      </c>
      <c r="F165" s="49" t="s">
        <v>1085</v>
      </c>
      <c r="G165" s="35" t="str">
        <f t="shared" si="22"/>
        <v>2020-07-08</v>
      </c>
      <c r="H165" s="35">
        <f t="shared" si="19"/>
        <v>2</v>
      </c>
      <c r="I165" s="35">
        <f t="shared" si="20"/>
        <v>5</v>
      </c>
      <c r="J165" s="37" t="s">
        <v>1086</v>
      </c>
      <c r="K165" s="37" t="s">
        <v>1087</v>
      </c>
      <c r="L165" s="37" t="s">
        <v>1109</v>
      </c>
      <c r="M165" s="37" t="s">
        <v>1110</v>
      </c>
      <c r="N165" s="37" t="s">
        <v>1111</v>
      </c>
      <c r="O165" s="37" t="s">
        <v>25</v>
      </c>
      <c r="P165" s="37"/>
      <c r="Q165" s="35" t="str">
        <f t="shared" si="18"/>
        <v>张书学</v>
      </c>
      <c r="V165" s="75" t="s">
        <v>1112</v>
      </c>
      <c r="W165" s="43" t="s">
        <v>1113</v>
      </c>
      <c r="X165" s="43" t="s">
        <v>896</v>
      </c>
      <c r="Y165" s="43">
        <v>4</v>
      </c>
      <c r="Z165" s="9" t="s">
        <v>1114</v>
      </c>
    </row>
    <row r="166" s="22" customFormat="true" ht="21.95" customHeight="true" spans="1:26">
      <c r="A166" s="19" t="s">
        <v>1115</v>
      </c>
      <c r="B166" s="37" t="s">
        <v>16</v>
      </c>
      <c r="C166" s="74" t="s">
        <v>1116</v>
      </c>
      <c r="D166" s="37" t="s">
        <v>18</v>
      </c>
      <c r="E166" s="35" t="str">
        <f t="shared" si="21"/>
        <v>2020-07-02</v>
      </c>
      <c r="F166" s="49" t="s">
        <v>1117</v>
      </c>
      <c r="G166" s="35" t="str">
        <f t="shared" si="22"/>
        <v>2020-07-13</v>
      </c>
      <c r="H166" s="35">
        <f t="shared" si="19"/>
        <v>8</v>
      </c>
      <c r="I166" s="35">
        <f t="shared" si="20"/>
        <v>8</v>
      </c>
      <c r="J166" s="37" t="s">
        <v>1118</v>
      </c>
      <c r="K166" s="37" t="s">
        <v>1119</v>
      </c>
      <c r="L166" s="37" t="s">
        <v>1120</v>
      </c>
      <c r="M166" s="37" t="s">
        <v>1121</v>
      </c>
      <c r="N166" s="37" t="s">
        <v>1122</v>
      </c>
      <c r="O166" s="37" t="s">
        <v>189</v>
      </c>
      <c r="P166" s="37"/>
      <c r="Q166" s="35" t="str">
        <f t="shared" si="18"/>
        <v>赵满仪</v>
      </c>
      <c r="V166" s="42" t="s">
        <v>1123</v>
      </c>
      <c r="W166" s="43" t="s">
        <v>1124</v>
      </c>
      <c r="X166" s="43" t="s">
        <v>1125</v>
      </c>
      <c r="Y166" s="43">
        <v>19</v>
      </c>
      <c r="Z166" s="7" t="s">
        <v>521</v>
      </c>
    </row>
    <row r="167" s="22" customFormat="true" ht="21.95" customHeight="true" spans="1:26">
      <c r="A167" s="19" t="s">
        <v>1126</v>
      </c>
      <c r="B167" s="37" t="s">
        <v>16</v>
      </c>
      <c r="C167" s="74" t="s">
        <v>1101</v>
      </c>
      <c r="D167" s="37" t="s">
        <v>18</v>
      </c>
      <c r="E167" s="35" t="str">
        <f t="shared" si="21"/>
        <v>2020-07-02</v>
      </c>
      <c r="F167" s="49" t="s">
        <v>1127</v>
      </c>
      <c r="G167" s="35" t="str">
        <f t="shared" si="22"/>
        <v>2020-07-13</v>
      </c>
      <c r="H167" s="35">
        <f t="shared" si="19"/>
        <v>4</v>
      </c>
      <c r="I167" s="35">
        <f t="shared" si="20"/>
        <v>8</v>
      </c>
      <c r="J167" s="37" t="s">
        <v>727</v>
      </c>
      <c r="K167" s="37" t="s">
        <v>893</v>
      </c>
      <c r="L167" s="37" t="s">
        <v>1128</v>
      </c>
      <c r="M167" s="37" t="s">
        <v>738</v>
      </c>
      <c r="N167" s="37" t="s">
        <v>1129</v>
      </c>
      <c r="O167" s="37" t="s">
        <v>189</v>
      </c>
      <c r="P167" s="37"/>
      <c r="Q167" s="35" t="str">
        <f t="shared" si="18"/>
        <v>梁仁练</v>
      </c>
      <c r="V167" s="71" t="s">
        <v>1130</v>
      </c>
      <c r="W167" s="43" t="s">
        <v>1063</v>
      </c>
      <c r="X167" s="43" t="s">
        <v>1048</v>
      </c>
      <c r="Y167" s="43">
        <v>8</v>
      </c>
      <c r="Z167" s="7" t="s">
        <v>91</v>
      </c>
    </row>
    <row r="168" s="22" customFormat="true" ht="21.95" customHeight="true" spans="1:26">
      <c r="A168" s="19" t="s">
        <v>1131</v>
      </c>
      <c r="B168" s="37" t="s">
        <v>16</v>
      </c>
      <c r="C168" s="74" t="s">
        <v>1132</v>
      </c>
      <c r="D168" s="37" t="s">
        <v>18</v>
      </c>
      <c r="E168" s="35" t="str">
        <f t="shared" si="21"/>
        <v>2020-07-07</v>
      </c>
      <c r="F168" s="49" t="s">
        <v>1133</v>
      </c>
      <c r="G168" s="35" t="str">
        <f t="shared" si="22"/>
        <v>2020-07-10</v>
      </c>
      <c r="H168" s="35">
        <f t="shared" si="19"/>
        <v>3</v>
      </c>
      <c r="I168" s="35">
        <f t="shared" si="20"/>
        <v>4</v>
      </c>
      <c r="J168" s="37" t="s">
        <v>1134</v>
      </c>
      <c r="K168" s="37" t="s">
        <v>1135</v>
      </c>
      <c r="L168" s="37" t="s">
        <v>1136</v>
      </c>
      <c r="M168" s="37" t="s">
        <v>1135</v>
      </c>
      <c r="N168" s="37" t="s">
        <v>1137</v>
      </c>
      <c r="O168" s="37" t="s">
        <v>25</v>
      </c>
      <c r="P168" s="37"/>
      <c r="Q168" s="35" t="str">
        <f t="shared" si="18"/>
        <v>张书学指导冯芹光</v>
      </c>
      <c r="V168" s="71" t="s">
        <v>1138</v>
      </c>
      <c r="W168" s="43" t="s">
        <v>1063</v>
      </c>
      <c r="X168" s="43" t="s">
        <v>1048</v>
      </c>
      <c r="Y168" s="43">
        <v>8</v>
      </c>
      <c r="Z168" s="7" t="s">
        <v>91</v>
      </c>
    </row>
    <row r="169" s="22" customFormat="true" ht="21.95" customHeight="true" spans="1:26">
      <c r="A169" s="19" t="s">
        <v>1139</v>
      </c>
      <c r="B169" s="37" t="s">
        <v>16</v>
      </c>
      <c r="C169" s="74" t="s">
        <v>1046</v>
      </c>
      <c r="D169" s="37" t="s">
        <v>18</v>
      </c>
      <c r="E169" s="35" t="str">
        <f t="shared" si="21"/>
        <v>2020-06-29</v>
      </c>
      <c r="F169" s="49" t="s">
        <v>1140</v>
      </c>
      <c r="G169" s="35" t="str">
        <f t="shared" si="22"/>
        <v>2020-07-22</v>
      </c>
      <c r="H169" s="35">
        <f t="shared" si="19"/>
        <v>13</v>
      </c>
      <c r="I169" s="35">
        <f t="shared" si="20"/>
        <v>18</v>
      </c>
      <c r="J169" s="37" t="s">
        <v>1141</v>
      </c>
      <c r="K169" s="37" t="s">
        <v>1142</v>
      </c>
      <c r="L169" s="37" t="s">
        <v>1143</v>
      </c>
      <c r="M169" s="37" t="s">
        <v>174</v>
      </c>
      <c r="N169" s="37" t="s">
        <v>1144</v>
      </c>
      <c r="O169" s="37" t="s">
        <v>25</v>
      </c>
      <c r="P169" s="37"/>
      <c r="Q169" s="35" t="str">
        <f t="shared" si="18"/>
        <v>梁仁练</v>
      </c>
      <c r="V169" s="75" t="s">
        <v>1145</v>
      </c>
      <c r="W169" s="43" t="s">
        <v>1063</v>
      </c>
      <c r="X169" s="43" t="s">
        <v>1146</v>
      </c>
      <c r="Y169" s="43">
        <v>11</v>
      </c>
      <c r="Z169" s="7" t="s">
        <v>521</v>
      </c>
    </row>
    <row r="170" s="22" customFormat="true" ht="21.95" customHeight="true" spans="1:26">
      <c r="A170" s="19" t="s">
        <v>1147</v>
      </c>
      <c r="B170" s="37" t="s">
        <v>16</v>
      </c>
      <c r="C170" s="74" t="s">
        <v>1138</v>
      </c>
      <c r="D170" s="37" t="s">
        <v>18</v>
      </c>
      <c r="E170" s="35" t="str">
        <f t="shared" si="21"/>
        <v>2020-07-13</v>
      </c>
      <c r="F170" s="49" t="s">
        <v>1140</v>
      </c>
      <c r="G170" s="35" t="str">
        <f t="shared" si="22"/>
        <v>2020-07-22</v>
      </c>
      <c r="H170" s="35">
        <f t="shared" si="19"/>
        <v>3</v>
      </c>
      <c r="I170" s="35">
        <f t="shared" si="20"/>
        <v>8</v>
      </c>
      <c r="J170" s="37" t="s">
        <v>1148</v>
      </c>
      <c r="K170" s="37" t="s">
        <v>1149</v>
      </c>
      <c r="L170" s="37" t="s">
        <v>1150</v>
      </c>
      <c r="M170" s="37" t="s">
        <v>786</v>
      </c>
      <c r="N170" s="37" t="s">
        <v>1151</v>
      </c>
      <c r="O170" s="37" t="s">
        <v>25</v>
      </c>
      <c r="P170" s="37"/>
      <c r="Q170" s="35" t="str">
        <f t="shared" si="18"/>
        <v>梁仁练</v>
      </c>
      <c r="V170" s="73" t="s">
        <v>1152</v>
      </c>
      <c r="W170" s="43" t="s">
        <v>1048</v>
      </c>
      <c r="X170" s="43" t="s">
        <v>1107</v>
      </c>
      <c r="Y170" s="43">
        <v>8</v>
      </c>
      <c r="Z170" s="7" t="s">
        <v>397</v>
      </c>
    </row>
    <row r="171" s="22" customFormat="true" ht="21.95" customHeight="true" spans="1:26">
      <c r="A171" s="19" t="s">
        <v>1153</v>
      </c>
      <c r="B171" s="37" t="s">
        <v>16</v>
      </c>
      <c r="C171" s="74" t="s">
        <v>1130</v>
      </c>
      <c r="D171" s="37" t="s">
        <v>18</v>
      </c>
      <c r="E171" s="35" t="str">
        <f t="shared" si="21"/>
        <v>2020-07-13</v>
      </c>
      <c r="F171" s="49" t="s">
        <v>1140</v>
      </c>
      <c r="G171" s="35" t="str">
        <f t="shared" si="22"/>
        <v>2020-07-22</v>
      </c>
      <c r="H171" s="35">
        <f t="shared" si="19"/>
        <v>3</v>
      </c>
      <c r="I171" s="35">
        <f t="shared" si="20"/>
        <v>8</v>
      </c>
      <c r="J171" s="37" t="s">
        <v>1154</v>
      </c>
      <c r="K171" s="37" t="s">
        <v>1155</v>
      </c>
      <c r="L171" s="37" t="s">
        <v>1156</v>
      </c>
      <c r="M171" s="37" t="s">
        <v>303</v>
      </c>
      <c r="N171" s="37" t="s">
        <v>1157</v>
      </c>
      <c r="O171" s="37" t="s">
        <v>25</v>
      </c>
      <c r="P171" s="37"/>
      <c r="Q171" s="35" t="str">
        <f t="shared" si="18"/>
        <v>梁仁练</v>
      </c>
      <c r="V171" s="73" t="s">
        <v>1158</v>
      </c>
      <c r="W171" s="43" t="s">
        <v>1048</v>
      </c>
      <c r="X171" s="43" t="s">
        <v>1107</v>
      </c>
      <c r="Y171" s="43">
        <v>8</v>
      </c>
      <c r="Z171" s="7" t="s">
        <v>397</v>
      </c>
    </row>
    <row r="172" ht="21.95" customHeight="true" spans="1:26">
      <c r="A172" s="19" t="s">
        <v>1159</v>
      </c>
      <c r="B172" s="37" t="s">
        <v>16</v>
      </c>
      <c r="C172" s="74" t="s">
        <v>1145</v>
      </c>
      <c r="D172" s="37" t="s">
        <v>18</v>
      </c>
      <c r="E172" s="35" t="str">
        <f t="shared" si="21"/>
        <v>2020-07-13</v>
      </c>
      <c r="F172" s="49" t="s">
        <v>1160</v>
      </c>
      <c r="G172" s="35" t="str">
        <f t="shared" si="22"/>
        <v>2020-07-27</v>
      </c>
      <c r="H172" s="35">
        <f t="shared" si="19"/>
        <v>8</v>
      </c>
      <c r="I172" s="35">
        <f t="shared" si="20"/>
        <v>11</v>
      </c>
      <c r="J172" s="37" t="s">
        <v>1161</v>
      </c>
      <c r="K172" s="37" t="s">
        <v>1162</v>
      </c>
      <c r="L172" s="58" t="s">
        <v>1163</v>
      </c>
      <c r="M172" s="37" t="s">
        <v>1162</v>
      </c>
      <c r="N172" s="37" t="s">
        <v>1164</v>
      </c>
      <c r="O172" s="37" t="s">
        <v>25</v>
      </c>
      <c r="P172" s="23"/>
      <c r="Q172" s="35" t="str">
        <f t="shared" si="18"/>
        <v>赵满仪</v>
      </c>
      <c r="V172" s="73" t="s">
        <v>1165</v>
      </c>
      <c r="W172" s="43" t="s">
        <v>1048</v>
      </c>
      <c r="X172" s="43" t="s">
        <v>1107</v>
      </c>
      <c r="Y172" s="43">
        <v>8</v>
      </c>
      <c r="Z172" s="7" t="s">
        <v>397</v>
      </c>
    </row>
    <row r="173" s="23" customFormat="true" ht="21.95" customHeight="true" spans="1:26">
      <c r="A173" s="19" t="s">
        <v>1166</v>
      </c>
      <c r="B173" s="37" t="s">
        <v>16</v>
      </c>
      <c r="C173" s="74" t="s">
        <v>1167</v>
      </c>
      <c r="D173" s="37" t="s">
        <v>18</v>
      </c>
      <c r="E173" s="35" t="str">
        <f t="shared" si="21"/>
        <v>2020-07-28</v>
      </c>
      <c r="F173" s="49" t="s">
        <v>1168</v>
      </c>
      <c r="G173" s="35" t="str">
        <f t="shared" si="22"/>
        <v>2020-07-31</v>
      </c>
      <c r="H173" s="35">
        <f t="shared" si="19"/>
        <v>3</v>
      </c>
      <c r="I173" s="35">
        <f t="shared" si="20"/>
        <v>4</v>
      </c>
      <c r="J173" s="37" t="s">
        <v>1169</v>
      </c>
      <c r="K173" s="37" t="s">
        <v>1170</v>
      </c>
      <c r="L173" s="37" t="s">
        <v>1171</v>
      </c>
      <c r="M173" s="23" t="s">
        <v>303</v>
      </c>
      <c r="N173" s="37" t="s">
        <v>1172</v>
      </c>
      <c r="O173" s="37" t="s">
        <v>25</v>
      </c>
      <c r="Q173" s="35" t="str">
        <f t="shared" si="18"/>
        <v>韦燕燕</v>
      </c>
      <c r="V173" s="75" t="s">
        <v>1173</v>
      </c>
      <c r="W173" s="43" t="s">
        <v>1048</v>
      </c>
      <c r="X173" s="43" t="s">
        <v>1174</v>
      </c>
      <c r="Y173" s="43">
        <v>13</v>
      </c>
      <c r="Z173" s="7" t="s">
        <v>1175</v>
      </c>
    </row>
    <row r="174" s="23" customFormat="true" ht="21.95" customHeight="true" spans="1:26">
      <c r="A174" s="19" t="s">
        <v>1176</v>
      </c>
      <c r="B174" s="37" t="s">
        <v>16</v>
      </c>
      <c r="C174" s="74" t="s">
        <v>1177</v>
      </c>
      <c r="D174" s="37" t="s">
        <v>18</v>
      </c>
      <c r="E174" s="35" t="str">
        <f t="shared" si="21"/>
        <v>2020-07-22</v>
      </c>
      <c r="F174" s="49" t="s">
        <v>1178</v>
      </c>
      <c r="G174" s="35" t="str">
        <f t="shared" si="22"/>
        <v>2020-07-31</v>
      </c>
      <c r="H174" s="35">
        <f t="shared" si="19"/>
        <v>8</v>
      </c>
      <c r="I174" s="35">
        <f t="shared" si="20"/>
        <v>8</v>
      </c>
      <c r="J174" s="37" t="s">
        <v>1179</v>
      </c>
      <c r="K174" s="37" t="s">
        <v>738</v>
      </c>
      <c r="L174" s="37" t="s">
        <v>221</v>
      </c>
      <c r="M174" s="37" t="s">
        <v>35</v>
      </c>
      <c r="N174" s="37" t="s">
        <v>222</v>
      </c>
      <c r="O174" s="37" t="s">
        <v>25</v>
      </c>
      <c r="Q174" s="35" t="str">
        <f t="shared" si="18"/>
        <v>赵满仪</v>
      </c>
      <c r="V174" s="42" t="s">
        <v>1180</v>
      </c>
      <c r="W174" s="43" t="s">
        <v>1181</v>
      </c>
      <c r="X174" s="43" t="s">
        <v>1182</v>
      </c>
      <c r="Y174" s="43">
        <v>17</v>
      </c>
      <c r="Z174" s="7" t="s">
        <v>397</v>
      </c>
    </row>
    <row r="175" s="23" customFormat="true" ht="21.95" customHeight="true" spans="1:26">
      <c r="A175" s="19" t="s">
        <v>1183</v>
      </c>
      <c r="B175" s="37" t="s">
        <v>16</v>
      </c>
      <c r="C175" s="78" t="s">
        <v>1106</v>
      </c>
      <c r="D175" s="37" t="s">
        <v>18</v>
      </c>
      <c r="E175" s="35" t="str">
        <f t="shared" si="21"/>
        <v>2020-07-06</v>
      </c>
      <c r="F175" s="49" t="s">
        <v>1178</v>
      </c>
      <c r="G175" s="35" t="str">
        <f t="shared" si="22"/>
        <v>2020-07-31</v>
      </c>
      <c r="H175" s="35">
        <f t="shared" si="19"/>
        <v>20</v>
      </c>
      <c r="I175" s="35">
        <f t="shared" si="20"/>
        <v>20</v>
      </c>
      <c r="J175" s="37" t="s">
        <v>137</v>
      </c>
      <c r="K175" s="37" t="s">
        <v>138</v>
      </c>
      <c r="L175" s="37" t="s">
        <v>139</v>
      </c>
      <c r="M175" s="37" t="s">
        <v>140</v>
      </c>
      <c r="N175" s="37" t="s">
        <v>1184</v>
      </c>
      <c r="O175" s="37" t="s">
        <v>110</v>
      </c>
      <c r="Q175" s="35" t="str">
        <f t="shared" si="18"/>
        <v>赵满仪</v>
      </c>
      <c r="V175" s="75" t="s">
        <v>1173</v>
      </c>
      <c r="W175" s="43" t="s">
        <v>1146</v>
      </c>
      <c r="X175" s="43" t="s">
        <v>1174</v>
      </c>
      <c r="Y175" s="43">
        <v>10</v>
      </c>
      <c r="Z175" s="7" t="s">
        <v>91</v>
      </c>
    </row>
    <row r="176" s="23" customFormat="true" ht="21.95" customHeight="true" spans="1:26">
      <c r="A176" s="19" t="s">
        <v>1185</v>
      </c>
      <c r="B176" s="37" t="s">
        <v>16</v>
      </c>
      <c r="C176" s="74" t="s">
        <v>1158</v>
      </c>
      <c r="D176" s="37" t="s">
        <v>18</v>
      </c>
      <c r="E176" s="35" t="str">
        <f t="shared" si="21"/>
        <v>2020-07-22</v>
      </c>
      <c r="F176" s="49" t="s">
        <v>1186</v>
      </c>
      <c r="G176" s="35" t="str">
        <f t="shared" si="22"/>
        <v>2020-07-31</v>
      </c>
      <c r="H176" s="35">
        <f t="shared" si="19"/>
        <v>-2</v>
      </c>
      <c r="I176" s="35">
        <f t="shared" si="20"/>
        <v>8</v>
      </c>
      <c r="J176" s="37" t="s">
        <v>1187</v>
      </c>
      <c r="K176" s="37" t="s">
        <v>1188</v>
      </c>
      <c r="L176" s="37" t="s">
        <v>1189</v>
      </c>
      <c r="M176" s="37" t="s">
        <v>1190</v>
      </c>
      <c r="N176" s="37" t="s">
        <v>1191</v>
      </c>
      <c r="O176" s="37" t="s">
        <v>25</v>
      </c>
      <c r="Q176" s="35" t="str">
        <f t="shared" si="18"/>
        <v>贺基莹</v>
      </c>
      <c r="V176" s="73" t="s">
        <v>1192</v>
      </c>
      <c r="W176" s="43" t="s">
        <v>1193</v>
      </c>
      <c r="X176" s="43" t="s">
        <v>1107</v>
      </c>
      <c r="Y176" s="43">
        <v>4</v>
      </c>
      <c r="Z176" s="9" t="s">
        <v>1194</v>
      </c>
    </row>
    <row r="177" s="23" customFormat="true" ht="21.95" customHeight="true" spans="1:26">
      <c r="A177" s="19" t="s">
        <v>1195</v>
      </c>
      <c r="B177" s="37" t="s">
        <v>16</v>
      </c>
      <c r="C177" s="74" t="s">
        <v>1196</v>
      </c>
      <c r="D177" s="37" t="s">
        <v>18</v>
      </c>
      <c r="E177" s="35" t="str">
        <f t="shared" si="21"/>
        <v>2020-07-22</v>
      </c>
      <c r="F177" s="49" t="s">
        <v>1186</v>
      </c>
      <c r="G177" s="35" t="str">
        <f t="shared" si="22"/>
        <v>2020-07-31</v>
      </c>
      <c r="H177" s="35">
        <f t="shared" si="19"/>
        <v>-2</v>
      </c>
      <c r="I177" s="35">
        <f t="shared" si="20"/>
        <v>8</v>
      </c>
      <c r="J177" s="37" t="s">
        <v>1187</v>
      </c>
      <c r="K177" s="37" t="s">
        <v>1188</v>
      </c>
      <c r="L177" s="37" t="s">
        <v>1197</v>
      </c>
      <c r="M177" s="37" t="s">
        <v>1190</v>
      </c>
      <c r="N177" s="37" t="s">
        <v>1198</v>
      </c>
      <c r="O177" s="37" t="s">
        <v>25</v>
      </c>
      <c r="Q177" s="35" t="str">
        <f t="shared" si="18"/>
        <v>贺基莹</v>
      </c>
      <c r="V177" s="42" t="s">
        <v>1199</v>
      </c>
      <c r="W177" s="43" t="s">
        <v>570</v>
      </c>
      <c r="X177" s="43" t="s">
        <v>1107</v>
      </c>
      <c r="Y177" s="43">
        <v>2</v>
      </c>
      <c r="Z177" s="7" t="s">
        <v>397</v>
      </c>
    </row>
    <row r="178" s="23" customFormat="true" ht="21.95" customHeight="true" spans="1:26">
      <c r="A178" s="19" t="s">
        <v>1200</v>
      </c>
      <c r="B178" s="37" t="s">
        <v>16</v>
      </c>
      <c r="C178" s="74" t="s">
        <v>1152</v>
      </c>
      <c r="D178" s="37" t="s">
        <v>18</v>
      </c>
      <c r="E178" s="35" t="str">
        <f t="shared" si="21"/>
        <v>2020-07-22</v>
      </c>
      <c r="F178" s="49" t="s">
        <v>1186</v>
      </c>
      <c r="G178" s="35" t="str">
        <f t="shared" si="22"/>
        <v>2020-07-31</v>
      </c>
      <c r="H178" s="35">
        <f t="shared" si="19"/>
        <v>-2</v>
      </c>
      <c r="I178" s="35">
        <f t="shared" si="20"/>
        <v>8</v>
      </c>
      <c r="J178" s="37" t="s">
        <v>1187</v>
      </c>
      <c r="K178" s="37" t="s">
        <v>1188</v>
      </c>
      <c r="L178" s="37" t="s">
        <v>1201</v>
      </c>
      <c r="M178" s="37" t="s">
        <v>1190</v>
      </c>
      <c r="N178" s="37" t="s">
        <v>1202</v>
      </c>
      <c r="O178" s="37" t="s">
        <v>25</v>
      </c>
      <c r="Q178" s="35" t="str">
        <f t="shared" si="18"/>
        <v>贺基莹</v>
      </c>
      <c r="V178" s="71" t="s">
        <v>1203</v>
      </c>
      <c r="W178" s="43" t="s">
        <v>1107</v>
      </c>
      <c r="X178" s="43" t="s">
        <v>1204</v>
      </c>
      <c r="Y178" s="43">
        <v>11</v>
      </c>
      <c r="Z178" s="7" t="s">
        <v>521</v>
      </c>
    </row>
    <row r="179" s="24" customFormat="true" ht="21.95" customHeight="true" spans="1:26">
      <c r="A179" s="19" t="s">
        <v>1205</v>
      </c>
      <c r="B179" s="37" t="s">
        <v>16</v>
      </c>
      <c r="C179" s="74" t="s">
        <v>1206</v>
      </c>
      <c r="D179" s="37" t="s">
        <v>18</v>
      </c>
      <c r="E179" s="35" t="str">
        <f t="shared" si="21"/>
        <v>2020-07-07</v>
      </c>
      <c r="F179" s="49" t="s">
        <v>1178</v>
      </c>
      <c r="G179" s="35" t="str">
        <f t="shared" si="22"/>
        <v>2020-08-04</v>
      </c>
      <c r="H179" s="35">
        <f t="shared" si="19"/>
        <v>19</v>
      </c>
      <c r="I179" s="35">
        <f t="shared" si="20"/>
        <v>21</v>
      </c>
      <c r="J179" s="37" t="s">
        <v>1207</v>
      </c>
      <c r="K179" s="37" t="s">
        <v>1208</v>
      </c>
      <c r="L179" s="37" t="s">
        <v>1081</v>
      </c>
      <c r="M179" s="37" t="s">
        <v>35</v>
      </c>
      <c r="N179" s="37" t="s">
        <v>1209</v>
      </c>
      <c r="O179" s="37" t="s">
        <v>189</v>
      </c>
      <c r="Q179" s="35" t="str">
        <f t="shared" si="18"/>
        <v>赵满仪</v>
      </c>
      <c r="V179" s="75" t="s">
        <v>1210</v>
      </c>
      <c r="W179" s="43" t="s">
        <v>1107</v>
      </c>
      <c r="X179" s="43" t="s">
        <v>1031</v>
      </c>
      <c r="Y179" s="43">
        <v>16</v>
      </c>
      <c r="Z179" s="7" t="s">
        <v>521</v>
      </c>
    </row>
    <row r="180" s="24" customFormat="true" ht="21.95" customHeight="true" spans="1:26">
      <c r="A180" s="19" t="s">
        <v>1211</v>
      </c>
      <c r="B180" s="37" t="s">
        <v>16</v>
      </c>
      <c r="C180" s="74" t="s">
        <v>1173</v>
      </c>
      <c r="D180" s="37" t="s">
        <v>18</v>
      </c>
      <c r="E180" s="35" t="str">
        <f t="shared" si="21"/>
        <v>2020-07-22</v>
      </c>
      <c r="F180" s="49" t="s">
        <v>1212</v>
      </c>
      <c r="G180" s="35" t="str">
        <f t="shared" si="22"/>
        <v>2020-08-07</v>
      </c>
      <c r="H180" s="35">
        <f t="shared" si="19"/>
        <v>6</v>
      </c>
      <c r="I180" s="35">
        <f t="shared" si="20"/>
        <v>13</v>
      </c>
      <c r="J180" s="37" t="s">
        <v>1213</v>
      </c>
      <c r="K180" s="37" t="s">
        <v>1214</v>
      </c>
      <c r="L180" s="37" t="s">
        <v>1215</v>
      </c>
      <c r="M180" s="37" t="s">
        <v>1216</v>
      </c>
      <c r="N180" s="37" t="s">
        <v>1217</v>
      </c>
      <c r="O180" s="37" t="s">
        <v>189</v>
      </c>
      <c r="Q180" s="35" t="str">
        <f t="shared" si="18"/>
        <v>冯芹光</v>
      </c>
      <c r="V180" s="44"/>
      <c r="W180" s="43" t="s">
        <v>1125</v>
      </c>
      <c r="X180" s="43" t="s">
        <v>1218</v>
      </c>
      <c r="Y180" s="43">
        <v>106</v>
      </c>
      <c r="Z180" s="7" t="s">
        <v>397</v>
      </c>
    </row>
    <row r="181" s="24" customFormat="true" ht="21.95" customHeight="true" spans="1:26">
      <c r="A181" s="19" t="s">
        <v>1219</v>
      </c>
      <c r="B181" s="37" t="s">
        <v>16</v>
      </c>
      <c r="C181" s="74" t="s">
        <v>1220</v>
      </c>
      <c r="D181" s="37" t="s">
        <v>18</v>
      </c>
      <c r="E181" s="36">
        <v>44039</v>
      </c>
      <c r="F181" s="49" t="s">
        <v>1221</v>
      </c>
      <c r="G181" s="36">
        <v>44049</v>
      </c>
      <c r="H181" s="35">
        <f t="shared" si="19"/>
        <v>6</v>
      </c>
      <c r="I181" s="35">
        <f t="shared" si="20"/>
        <v>9</v>
      </c>
      <c r="J181" s="37" t="s">
        <v>1222</v>
      </c>
      <c r="K181" s="37" t="s">
        <v>33</v>
      </c>
      <c r="L181" s="37" t="s">
        <v>1223</v>
      </c>
      <c r="M181" s="37" t="s">
        <v>35</v>
      </c>
      <c r="N181" s="37" t="s">
        <v>1224</v>
      </c>
      <c r="O181" s="37" t="s">
        <v>25</v>
      </c>
      <c r="Q181" s="35" t="e">
        <f t="shared" si="18"/>
        <v>#N/A</v>
      </c>
      <c r="V181" s="44"/>
      <c r="W181" s="43" t="s">
        <v>1174</v>
      </c>
      <c r="X181" s="43" t="s">
        <v>1031</v>
      </c>
      <c r="Y181" s="43">
        <v>11</v>
      </c>
      <c r="Z181" s="7" t="s">
        <v>91</v>
      </c>
    </row>
    <row r="182" s="24" customFormat="true" ht="21.95" customHeight="true" spans="1:26">
      <c r="A182" s="19" t="s">
        <v>1225</v>
      </c>
      <c r="B182" s="37" t="s">
        <v>16</v>
      </c>
      <c r="C182" s="74" t="s">
        <v>1226</v>
      </c>
      <c r="D182" s="37" t="s">
        <v>18</v>
      </c>
      <c r="E182" s="35" t="e">
        <f>VLOOKUP(C182,$V$4:$Z$411,2,0)</f>
        <v>#N/A</v>
      </c>
      <c r="F182" s="49" t="s">
        <v>1178</v>
      </c>
      <c r="G182" s="35" t="e">
        <f>VLOOKUP(C182,$V$4:$Z$411,3,0)</f>
        <v>#N/A</v>
      </c>
      <c r="H182" s="35" t="e">
        <f t="shared" si="19"/>
        <v>#N/A</v>
      </c>
      <c r="I182" s="35" t="e">
        <f t="shared" si="20"/>
        <v>#N/A</v>
      </c>
      <c r="J182" s="37" t="s">
        <v>1227</v>
      </c>
      <c r="K182" s="37" t="s">
        <v>1228</v>
      </c>
      <c r="L182" s="37" t="s">
        <v>1229</v>
      </c>
      <c r="M182" s="37" t="s">
        <v>1228</v>
      </c>
      <c r="N182" s="37" t="s">
        <v>1230</v>
      </c>
      <c r="O182" s="37" t="s">
        <v>25</v>
      </c>
      <c r="Q182" s="35" t="e">
        <f t="shared" si="18"/>
        <v>#N/A</v>
      </c>
      <c r="V182" s="75" t="s">
        <v>1231</v>
      </c>
      <c r="W182" s="43" t="s">
        <v>1174</v>
      </c>
      <c r="X182" s="43" t="s">
        <v>1031</v>
      </c>
      <c r="Y182" s="43">
        <v>11</v>
      </c>
      <c r="Z182" s="7" t="s">
        <v>91</v>
      </c>
    </row>
    <row r="183" s="24" customFormat="true" ht="21.95" customHeight="true" spans="1:26">
      <c r="A183" s="19" t="s">
        <v>1232</v>
      </c>
      <c r="B183" s="37" t="s">
        <v>16</v>
      </c>
      <c r="C183" s="74" t="s">
        <v>1233</v>
      </c>
      <c r="D183" s="37" t="s">
        <v>18</v>
      </c>
      <c r="E183" s="35" t="str">
        <f>VLOOKUP(C183,$V$4:$Z$411,2,0)</f>
        <v>2020-07-30</v>
      </c>
      <c r="F183" s="49" t="s">
        <v>1234</v>
      </c>
      <c r="G183" s="35" t="str">
        <f>VLOOKUP(C183,$V$4:$Z$411,3,0)</f>
        <v>2020-08-07</v>
      </c>
      <c r="H183" s="35">
        <f t="shared" si="19"/>
        <v>7</v>
      </c>
      <c r="I183" s="35">
        <f t="shared" si="20"/>
        <v>7</v>
      </c>
      <c r="J183" s="37" t="s">
        <v>1235</v>
      </c>
      <c r="K183" s="37" t="s">
        <v>1236</v>
      </c>
      <c r="L183" s="37" t="s">
        <v>228</v>
      </c>
      <c r="M183" s="37" t="s">
        <v>87</v>
      </c>
      <c r="N183" s="37" t="s">
        <v>229</v>
      </c>
      <c r="O183" s="37" t="s">
        <v>25</v>
      </c>
      <c r="Q183" s="35" t="str">
        <f t="shared" si="18"/>
        <v>冯芹光</v>
      </c>
      <c r="V183" s="75" t="s">
        <v>1237</v>
      </c>
      <c r="W183" s="43" t="s">
        <v>55</v>
      </c>
      <c r="X183" s="43" t="s">
        <v>1238</v>
      </c>
      <c r="Y183" s="43" t="e">
        <v>#VALUE!</v>
      </c>
      <c r="Z183" s="7" t="s">
        <v>397</v>
      </c>
    </row>
    <row r="184" s="24" customFormat="true" ht="21.95" customHeight="true" spans="1:26">
      <c r="A184" s="19" t="s">
        <v>1239</v>
      </c>
      <c r="B184" s="37" t="s">
        <v>16</v>
      </c>
      <c r="C184" s="74" t="s">
        <v>1240</v>
      </c>
      <c r="D184" s="37" t="s">
        <v>18</v>
      </c>
      <c r="E184" s="35" t="s">
        <v>570</v>
      </c>
      <c r="F184" s="49" t="s">
        <v>1241</v>
      </c>
      <c r="G184" s="56" t="s">
        <v>1174</v>
      </c>
      <c r="H184" s="35">
        <f t="shared" si="19"/>
        <v>5</v>
      </c>
      <c r="I184" s="35">
        <f t="shared" si="20"/>
        <v>7</v>
      </c>
      <c r="J184" s="37" t="s">
        <v>1242</v>
      </c>
      <c r="K184" s="37" t="s">
        <v>738</v>
      </c>
      <c r="L184" s="37" t="s">
        <v>228</v>
      </c>
      <c r="M184" s="37" t="s">
        <v>35</v>
      </c>
      <c r="N184" s="37" t="s">
        <v>229</v>
      </c>
      <c r="O184" s="37" t="s">
        <v>25</v>
      </c>
      <c r="Q184" s="35" t="e">
        <f t="shared" si="18"/>
        <v>#N/A</v>
      </c>
      <c r="V184" s="75" t="s">
        <v>1243</v>
      </c>
      <c r="W184" s="43" t="s">
        <v>1238</v>
      </c>
      <c r="X184" s="43" t="s">
        <v>1244</v>
      </c>
      <c r="Y184" s="43">
        <v>5</v>
      </c>
      <c r="Z184" s="7" t="s">
        <v>1194</v>
      </c>
    </row>
    <row r="185" s="23" customFormat="true" ht="21.95" customHeight="true" spans="1:26">
      <c r="A185" s="19" t="s">
        <v>1245</v>
      </c>
      <c r="B185" s="37" t="s">
        <v>16</v>
      </c>
      <c r="C185" s="32" t="s">
        <v>1246</v>
      </c>
      <c r="D185" s="37" t="s">
        <v>18</v>
      </c>
      <c r="E185" s="35" t="str">
        <f t="shared" ref="E185:E204" si="23">VLOOKUP(C185,$V$4:$Z$411,2,0)</f>
        <v>2020-03-06</v>
      </c>
      <c r="F185" s="49" t="s">
        <v>1160</v>
      </c>
      <c r="G185" s="35" t="str">
        <f t="shared" ref="G185:G204" si="24">VLOOKUP(C185,$V$4:$Z$411,3,0)</f>
        <v>2020-08-11</v>
      </c>
      <c r="H185" s="35">
        <f t="shared" si="19"/>
        <v>99</v>
      </c>
      <c r="I185" s="35">
        <f t="shared" si="20"/>
        <v>113</v>
      </c>
      <c r="J185" s="37" t="s">
        <v>1247</v>
      </c>
      <c r="K185" s="37" t="s">
        <v>33</v>
      </c>
      <c r="L185" s="37" t="s">
        <v>1248</v>
      </c>
      <c r="M185" s="37" t="s">
        <v>35</v>
      </c>
      <c r="N185" s="37" t="s">
        <v>1249</v>
      </c>
      <c r="O185" s="37" t="s">
        <v>25</v>
      </c>
      <c r="Q185" s="35" t="str">
        <f t="shared" si="18"/>
        <v>金亮</v>
      </c>
      <c r="V185" s="77" t="s">
        <v>1250</v>
      </c>
      <c r="W185" s="43" t="s">
        <v>1204</v>
      </c>
      <c r="X185" s="43" t="s">
        <v>1251</v>
      </c>
      <c r="Y185" s="43">
        <v>12</v>
      </c>
      <c r="Z185" s="55" t="s">
        <v>91</v>
      </c>
    </row>
    <row r="186" s="23" customFormat="true" ht="21.95" customHeight="true" spans="1:26">
      <c r="A186" s="19" t="s">
        <v>1252</v>
      </c>
      <c r="B186" s="37" t="s">
        <v>16</v>
      </c>
      <c r="C186" s="32" t="s">
        <v>1203</v>
      </c>
      <c r="D186" s="37" t="s">
        <v>18</v>
      </c>
      <c r="E186" s="35" t="str">
        <f t="shared" si="23"/>
        <v>2020-07-31</v>
      </c>
      <c r="F186" s="49" t="s">
        <v>1253</v>
      </c>
      <c r="G186" s="35" t="str">
        <f t="shared" si="24"/>
        <v>2020-08-14</v>
      </c>
      <c r="H186" s="35">
        <f t="shared" si="19"/>
        <v>9</v>
      </c>
      <c r="I186" s="35">
        <f t="shared" si="20"/>
        <v>11</v>
      </c>
      <c r="J186" s="37" t="s">
        <v>1254</v>
      </c>
      <c r="K186" s="37" t="s">
        <v>1255</v>
      </c>
      <c r="L186" s="37" t="s">
        <v>1256</v>
      </c>
      <c r="M186" s="37" t="s">
        <v>1257</v>
      </c>
      <c r="N186" s="37" t="s">
        <v>1258</v>
      </c>
      <c r="O186" s="37" t="s">
        <v>189</v>
      </c>
      <c r="Q186" s="35" t="str">
        <f t="shared" si="18"/>
        <v>赵满仪</v>
      </c>
      <c r="V186" s="77" t="s">
        <v>1259</v>
      </c>
      <c r="W186" s="43" t="s">
        <v>1204</v>
      </c>
      <c r="X186" s="43" t="s">
        <v>1031</v>
      </c>
      <c r="Y186" s="43">
        <v>6</v>
      </c>
      <c r="Z186" s="55" t="s">
        <v>1175</v>
      </c>
    </row>
    <row r="187" s="23" customFormat="true" ht="21.95" customHeight="true" spans="1:26">
      <c r="A187" s="19" t="s">
        <v>1260</v>
      </c>
      <c r="B187" s="37" t="s">
        <v>16</v>
      </c>
      <c r="C187" s="32" t="s">
        <v>1261</v>
      </c>
      <c r="D187" s="37" t="s">
        <v>18</v>
      </c>
      <c r="E187" s="35" t="str">
        <f t="shared" si="23"/>
        <v>2020-08-10</v>
      </c>
      <c r="F187" s="49" t="s">
        <v>1253</v>
      </c>
      <c r="G187" s="35" t="str">
        <f t="shared" si="24"/>
        <v>2020-08-14</v>
      </c>
      <c r="H187" s="35">
        <f t="shared" si="19"/>
        <v>3</v>
      </c>
      <c r="I187" s="35">
        <f t="shared" si="20"/>
        <v>5</v>
      </c>
      <c r="J187" s="37" t="s">
        <v>1262</v>
      </c>
      <c r="K187" s="37" t="s">
        <v>738</v>
      </c>
      <c r="L187" s="37" t="s">
        <v>1263</v>
      </c>
      <c r="M187" s="37" t="s">
        <v>35</v>
      </c>
      <c r="N187" s="37" t="s">
        <v>1264</v>
      </c>
      <c r="O187" s="37" t="s">
        <v>25</v>
      </c>
      <c r="Q187" s="35" t="str">
        <f t="shared" si="18"/>
        <v>赵满仪</v>
      </c>
      <c r="V187" s="42" t="s">
        <v>427</v>
      </c>
      <c r="W187" s="43" t="s">
        <v>55</v>
      </c>
      <c r="X187" s="43" t="s">
        <v>1265</v>
      </c>
      <c r="Y187" s="43" t="e">
        <v>#VALUE!</v>
      </c>
      <c r="Z187" s="7" t="s">
        <v>1194</v>
      </c>
    </row>
    <row r="188" s="23" customFormat="true" ht="21.95" customHeight="true" spans="1:26">
      <c r="A188" s="19" t="s">
        <v>1266</v>
      </c>
      <c r="B188" s="37" t="s">
        <v>16</v>
      </c>
      <c r="C188" s="32" t="s">
        <v>1267</v>
      </c>
      <c r="D188" s="37" t="s">
        <v>18</v>
      </c>
      <c r="E188" s="35" t="str">
        <f t="shared" si="23"/>
        <v>2020-08-10</v>
      </c>
      <c r="F188" s="49" t="s">
        <v>1253</v>
      </c>
      <c r="G188" s="35" t="str">
        <f t="shared" si="24"/>
        <v>2020-08-14</v>
      </c>
      <c r="H188" s="35">
        <f t="shared" si="19"/>
        <v>3</v>
      </c>
      <c r="I188" s="35">
        <f t="shared" si="20"/>
        <v>5</v>
      </c>
      <c r="J188" s="37" t="s">
        <v>1262</v>
      </c>
      <c r="K188" s="37" t="s">
        <v>738</v>
      </c>
      <c r="L188" s="37" t="s">
        <v>1268</v>
      </c>
      <c r="M188" s="37" t="s">
        <v>35</v>
      </c>
      <c r="N188" s="37" t="s">
        <v>1269</v>
      </c>
      <c r="O188" s="37" t="s">
        <v>25</v>
      </c>
      <c r="Q188" s="35" t="str">
        <f t="shared" si="18"/>
        <v>赵满仪</v>
      </c>
      <c r="V188" s="42" t="s">
        <v>427</v>
      </c>
      <c r="W188" s="43" t="s">
        <v>55</v>
      </c>
      <c r="X188" s="43" t="s">
        <v>1265</v>
      </c>
      <c r="Y188" s="43" t="e">
        <v>#VALUE!</v>
      </c>
      <c r="Z188" s="7" t="s">
        <v>1175</v>
      </c>
    </row>
    <row r="189" s="23" customFormat="true" ht="21.95" customHeight="true" spans="1:26">
      <c r="A189" s="19" t="s">
        <v>1270</v>
      </c>
      <c r="B189" s="37" t="s">
        <v>16</v>
      </c>
      <c r="C189" s="32" t="s">
        <v>1271</v>
      </c>
      <c r="D189" s="37" t="s">
        <v>18</v>
      </c>
      <c r="E189" s="35" t="str">
        <f t="shared" si="23"/>
        <v>2020-08-12</v>
      </c>
      <c r="F189" s="49" t="s">
        <v>1272</v>
      </c>
      <c r="G189" s="35" t="str">
        <f t="shared" si="24"/>
        <v>2020-08-21</v>
      </c>
      <c r="H189" s="35">
        <f t="shared" si="19"/>
        <v>7</v>
      </c>
      <c r="I189" s="35">
        <f t="shared" si="20"/>
        <v>8</v>
      </c>
      <c r="J189" s="37" t="s">
        <v>1273</v>
      </c>
      <c r="K189" s="37" t="s">
        <v>738</v>
      </c>
      <c r="L189" s="37" t="s">
        <v>228</v>
      </c>
      <c r="M189" s="37" t="s">
        <v>35</v>
      </c>
      <c r="N189" s="37" t="s">
        <v>229</v>
      </c>
      <c r="O189" s="37" t="s">
        <v>25</v>
      </c>
      <c r="Q189" s="35" t="str">
        <f t="shared" si="18"/>
        <v>韦燕燕</v>
      </c>
      <c r="V189" s="75" t="s">
        <v>1274</v>
      </c>
      <c r="W189" s="43" t="s">
        <v>1244</v>
      </c>
      <c r="X189" s="43" t="s">
        <v>1251</v>
      </c>
      <c r="Y189" s="43">
        <v>10</v>
      </c>
      <c r="Z189" s="7" t="s">
        <v>49</v>
      </c>
    </row>
    <row r="190" s="23" customFormat="true" ht="39" customHeight="true" spans="1:26">
      <c r="A190" s="19" t="s">
        <v>1275</v>
      </c>
      <c r="B190" s="37" t="s">
        <v>16</v>
      </c>
      <c r="C190" s="32" t="s">
        <v>1243</v>
      </c>
      <c r="D190" s="37" t="s">
        <v>18</v>
      </c>
      <c r="E190" s="35" t="str">
        <f t="shared" si="23"/>
        <v>2020-08-12</v>
      </c>
      <c r="F190" s="49" t="s">
        <v>1276</v>
      </c>
      <c r="G190" s="35" t="str">
        <f t="shared" si="24"/>
        <v>2020-08-18</v>
      </c>
      <c r="H190" s="35">
        <f t="shared" si="19"/>
        <v>5</v>
      </c>
      <c r="I190" s="35">
        <f t="shared" si="20"/>
        <v>5</v>
      </c>
      <c r="J190" s="37" t="s">
        <v>1277</v>
      </c>
      <c r="K190" s="37" t="s">
        <v>1278</v>
      </c>
      <c r="L190" s="37" t="s">
        <v>1279</v>
      </c>
      <c r="M190" s="37" t="s">
        <v>1280</v>
      </c>
      <c r="N190" s="37" t="s">
        <v>1281</v>
      </c>
      <c r="O190" s="37" t="s">
        <v>25</v>
      </c>
      <c r="Q190" s="35" t="str">
        <f t="shared" si="18"/>
        <v>韦燕燕</v>
      </c>
      <c r="V190" s="75" t="s">
        <v>1282</v>
      </c>
      <c r="W190" s="43" t="s">
        <v>1244</v>
      </c>
      <c r="X190" s="43" t="s">
        <v>1251</v>
      </c>
      <c r="Y190" s="43">
        <v>10</v>
      </c>
      <c r="Z190" s="7" t="s">
        <v>521</v>
      </c>
    </row>
    <row r="191" s="23" customFormat="true" ht="21.95" customHeight="true" spans="1:26">
      <c r="A191" s="19" t="s">
        <v>1283</v>
      </c>
      <c r="B191" s="37" t="s">
        <v>16</v>
      </c>
      <c r="C191" s="32" t="s">
        <v>1284</v>
      </c>
      <c r="D191" s="37" t="s">
        <v>18</v>
      </c>
      <c r="E191" s="35" t="str">
        <f t="shared" si="23"/>
        <v>2020-06-22</v>
      </c>
      <c r="F191" s="49" t="s">
        <v>1285</v>
      </c>
      <c r="G191" s="35" t="str">
        <f t="shared" si="24"/>
        <v>2020-08-21</v>
      </c>
      <c r="H191" s="35">
        <f t="shared" si="19"/>
        <v>2</v>
      </c>
      <c r="I191" s="35">
        <f t="shared" si="20"/>
        <v>45</v>
      </c>
      <c r="J191" s="37" t="s">
        <v>1286</v>
      </c>
      <c r="K191" s="37" t="s">
        <v>1287</v>
      </c>
      <c r="L191" s="37" t="s">
        <v>1288</v>
      </c>
      <c r="M191" s="37" t="s">
        <v>594</v>
      </c>
      <c r="N191" s="37" t="s">
        <v>1289</v>
      </c>
      <c r="O191" s="37" t="s">
        <v>189</v>
      </c>
      <c r="Q191" s="35" t="str">
        <f t="shared" si="18"/>
        <v>赵满仪</v>
      </c>
      <c r="V191" s="75" t="s">
        <v>1290</v>
      </c>
      <c r="W191" s="43" t="s">
        <v>55</v>
      </c>
      <c r="X191" s="43" t="s">
        <v>1291</v>
      </c>
      <c r="Y191" s="43" t="e">
        <v>#VALUE!</v>
      </c>
      <c r="Z191" s="7" t="s">
        <v>91</v>
      </c>
    </row>
    <row r="192" s="25" customFormat="true" ht="21.95" customHeight="true" spans="1:26">
      <c r="A192" s="19" t="s">
        <v>1292</v>
      </c>
      <c r="B192" s="37" t="s">
        <v>16</v>
      </c>
      <c r="C192" s="32" t="s">
        <v>1210</v>
      </c>
      <c r="D192" s="37" t="s">
        <v>18</v>
      </c>
      <c r="E192" s="35" t="str">
        <f t="shared" si="23"/>
        <v>2020-07-31</v>
      </c>
      <c r="F192" s="49" t="s">
        <v>1234</v>
      </c>
      <c r="G192" s="35" t="str">
        <f t="shared" si="24"/>
        <v>2020-08-21</v>
      </c>
      <c r="H192" s="35">
        <f t="shared" si="19"/>
        <v>6</v>
      </c>
      <c r="I192" s="35">
        <f t="shared" si="20"/>
        <v>16</v>
      </c>
      <c r="J192" s="37" t="s">
        <v>1293</v>
      </c>
      <c r="K192" s="37" t="s">
        <v>1294</v>
      </c>
      <c r="L192" s="37" t="s">
        <v>1295</v>
      </c>
      <c r="M192" s="37" t="s">
        <v>340</v>
      </c>
      <c r="N192" s="37" t="s">
        <v>1296</v>
      </c>
      <c r="O192" s="37" t="s">
        <v>25</v>
      </c>
      <c r="P192" s="23"/>
      <c r="Q192" s="35" t="str">
        <f t="shared" si="18"/>
        <v>赵满仪</v>
      </c>
      <c r="V192" s="75" t="s">
        <v>1297</v>
      </c>
      <c r="W192" s="43" t="s">
        <v>1298</v>
      </c>
      <c r="X192" s="43" t="s">
        <v>1299</v>
      </c>
      <c r="Y192" s="43">
        <v>13</v>
      </c>
      <c r="Z192" s="7" t="s">
        <v>521</v>
      </c>
    </row>
    <row r="193" s="23" customFormat="true" ht="21.95" customHeight="true" spans="1:26">
      <c r="A193" s="19" t="s">
        <v>1300</v>
      </c>
      <c r="B193" s="37" t="s">
        <v>16</v>
      </c>
      <c r="C193" s="32" t="s">
        <v>1231</v>
      </c>
      <c r="D193" s="37" t="s">
        <v>18</v>
      </c>
      <c r="E193" s="35" t="str">
        <f t="shared" si="23"/>
        <v>2020-08-07</v>
      </c>
      <c r="F193" s="49" t="s">
        <v>1301</v>
      </c>
      <c r="G193" s="35" t="str">
        <f t="shared" si="24"/>
        <v>2020-08-21</v>
      </c>
      <c r="H193" s="35">
        <f t="shared" si="19"/>
        <v>7</v>
      </c>
      <c r="I193" s="35">
        <f t="shared" si="20"/>
        <v>11</v>
      </c>
      <c r="J193" s="37" t="s">
        <v>1302</v>
      </c>
      <c r="K193" s="37" t="s">
        <v>1303</v>
      </c>
      <c r="L193" s="37" t="s">
        <v>1304</v>
      </c>
      <c r="M193" s="37" t="s">
        <v>35</v>
      </c>
      <c r="N193" s="37" t="s">
        <v>1305</v>
      </c>
      <c r="O193" s="37" t="s">
        <v>25</v>
      </c>
      <c r="Q193" s="35" t="str">
        <f t="shared" si="18"/>
        <v>梁仁练</v>
      </c>
      <c r="V193" s="44"/>
      <c r="W193" s="43" t="s">
        <v>1306</v>
      </c>
      <c r="X193" s="43" t="s">
        <v>55</v>
      </c>
      <c r="Y193" s="43" t="e">
        <v>#VALUE!</v>
      </c>
      <c r="Z193" s="7" t="s">
        <v>521</v>
      </c>
    </row>
    <row r="194" s="23" customFormat="true" ht="21.95" customHeight="true" spans="1:26">
      <c r="A194" s="19" t="s">
        <v>1307</v>
      </c>
      <c r="B194" s="37" t="s">
        <v>16</v>
      </c>
      <c r="C194" s="32" t="s">
        <v>1259</v>
      </c>
      <c r="D194" s="37" t="s">
        <v>18</v>
      </c>
      <c r="E194" s="35" t="str">
        <f t="shared" si="23"/>
        <v>2020-08-14</v>
      </c>
      <c r="F194" s="49" t="s">
        <v>1308</v>
      </c>
      <c r="G194" s="35" t="str">
        <f t="shared" si="24"/>
        <v>2020-08-21</v>
      </c>
      <c r="H194" s="35">
        <f t="shared" si="19"/>
        <v>6</v>
      </c>
      <c r="I194" s="35">
        <f t="shared" si="20"/>
        <v>6</v>
      </c>
      <c r="J194" s="37" t="s">
        <v>1309</v>
      </c>
      <c r="K194" s="37" t="s">
        <v>1310</v>
      </c>
      <c r="L194" s="37" t="s">
        <v>1311</v>
      </c>
      <c r="M194" s="37" t="s">
        <v>45</v>
      </c>
      <c r="N194" s="37" t="s">
        <v>1312</v>
      </c>
      <c r="O194" s="37" t="s">
        <v>25</v>
      </c>
      <c r="Q194" s="35" t="str">
        <f t="shared" si="18"/>
        <v>冯芹光</v>
      </c>
      <c r="V194" s="75" t="s">
        <v>1313</v>
      </c>
      <c r="W194" s="43" t="s">
        <v>1306</v>
      </c>
      <c r="X194" s="43" t="s">
        <v>1251</v>
      </c>
      <c r="Y194" s="43">
        <v>8</v>
      </c>
      <c r="Z194" s="7" t="s">
        <v>1194</v>
      </c>
    </row>
    <row r="195" s="23" customFormat="true" ht="21.95" customHeight="true" spans="1:26">
      <c r="A195" s="19" t="s">
        <v>1314</v>
      </c>
      <c r="B195" s="37" t="s">
        <v>16</v>
      </c>
      <c r="C195" s="32" t="s">
        <v>1315</v>
      </c>
      <c r="D195" s="37" t="s">
        <v>18</v>
      </c>
      <c r="E195" s="35" t="str">
        <f t="shared" si="23"/>
        <v>2020-08-12</v>
      </c>
      <c r="F195" s="49" t="s">
        <v>1276</v>
      </c>
      <c r="G195" s="35" t="str">
        <f t="shared" si="24"/>
        <v>2020-08-21</v>
      </c>
      <c r="H195" s="35">
        <f t="shared" si="19"/>
        <v>5</v>
      </c>
      <c r="I195" s="35">
        <f t="shared" si="20"/>
        <v>8</v>
      </c>
      <c r="J195" s="37" t="s">
        <v>1316</v>
      </c>
      <c r="K195" s="37" t="s">
        <v>1317</v>
      </c>
      <c r="L195" s="37" t="s">
        <v>221</v>
      </c>
      <c r="M195" s="37" t="s">
        <v>35</v>
      </c>
      <c r="N195" s="37" t="s">
        <v>222</v>
      </c>
      <c r="O195" s="37" t="s">
        <v>25</v>
      </c>
      <c r="Q195" s="35" t="str">
        <f t="shared" ref="Q195:Q204" si="25">VLOOKUP(C195,$V$4:$Z$4112,5,0)</f>
        <v>冯芹光</v>
      </c>
      <c r="V195" s="75" t="s">
        <v>1318</v>
      </c>
      <c r="W195" s="43" t="s">
        <v>1319</v>
      </c>
      <c r="X195" s="43" t="s">
        <v>1251</v>
      </c>
      <c r="Y195" s="43">
        <v>6</v>
      </c>
      <c r="Z195" s="7" t="s">
        <v>1175</v>
      </c>
    </row>
    <row r="196" s="23" customFormat="true" ht="21.95" customHeight="true" spans="1:26">
      <c r="A196" s="19" t="s">
        <v>1320</v>
      </c>
      <c r="B196" s="37" t="s">
        <v>16</v>
      </c>
      <c r="C196" s="32" t="s">
        <v>1321</v>
      </c>
      <c r="D196" s="37" t="s">
        <v>18</v>
      </c>
      <c r="E196" s="35" t="str">
        <f t="shared" si="23"/>
        <v>2020-08-12</v>
      </c>
      <c r="F196" s="49" t="s">
        <v>1276</v>
      </c>
      <c r="G196" s="35" t="str">
        <f t="shared" si="24"/>
        <v>2020-08-21</v>
      </c>
      <c r="H196" s="35">
        <f t="shared" ref="H196:H259" si="26">NETWORKDAYS(E196,F196)</f>
        <v>5</v>
      </c>
      <c r="I196" s="35">
        <f t="shared" ref="I196:I259" si="27">NETWORKDAYS(E196,G196)</f>
        <v>8</v>
      </c>
      <c r="J196" s="37" t="s">
        <v>1322</v>
      </c>
      <c r="K196" s="37" t="s">
        <v>1323</v>
      </c>
      <c r="L196" s="37" t="s">
        <v>221</v>
      </c>
      <c r="M196" s="37" t="s">
        <v>35</v>
      </c>
      <c r="N196" s="37" t="s">
        <v>222</v>
      </c>
      <c r="O196" s="37" t="s">
        <v>25</v>
      </c>
      <c r="Q196" s="35" t="str">
        <f t="shared" si="25"/>
        <v>冯芹光</v>
      </c>
      <c r="V196" s="75" t="s">
        <v>1324</v>
      </c>
      <c r="W196" s="43" t="s">
        <v>1251</v>
      </c>
      <c r="X196" s="43" t="s">
        <v>1325</v>
      </c>
      <c r="Y196" s="43">
        <v>11</v>
      </c>
      <c r="Z196" s="7" t="s">
        <v>1194</v>
      </c>
    </row>
    <row r="197" s="23" customFormat="true" ht="21.95" customHeight="true" spans="1:26">
      <c r="A197" s="19" t="s">
        <v>1326</v>
      </c>
      <c r="B197" s="37" t="s">
        <v>16</v>
      </c>
      <c r="C197" s="32" t="s">
        <v>1318</v>
      </c>
      <c r="D197" s="37" t="s">
        <v>18</v>
      </c>
      <c r="E197" s="35" t="str">
        <f t="shared" si="23"/>
        <v>2020-08-24</v>
      </c>
      <c r="F197" s="49" t="s">
        <v>1327</v>
      </c>
      <c r="G197" s="35" t="str">
        <f t="shared" si="24"/>
        <v>2020-08-31</v>
      </c>
      <c r="H197" s="35">
        <f t="shared" si="26"/>
        <v>4</v>
      </c>
      <c r="I197" s="35">
        <f t="shared" si="27"/>
        <v>6</v>
      </c>
      <c r="J197" s="35" t="s">
        <v>1328</v>
      </c>
      <c r="K197" s="37" t="s">
        <v>1329</v>
      </c>
      <c r="L197" s="37" t="s">
        <v>1330</v>
      </c>
      <c r="M197" s="37" t="s">
        <v>45</v>
      </c>
      <c r="N197" s="37" t="s">
        <v>1331</v>
      </c>
      <c r="O197" s="37" t="s">
        <v>25</v>
      </c>
      <c r="Q197" s="35" t="str">
        <f t="shared" si="25"/>
        <v>冯芹光</v>
      </c>
      <c r="V197" s="44"/>
      <c r="W197" s="43" t="s">
        <v>560</v>
      </c>
      <c r="X197" s="43" t="s">
        <v>1332</v>
      </c>
      <c r="Y197" s="43">
        <v>205</v>
      </c>
      <c r="Z197" s="7" t="s">
        <v>1333</v>
      </c>
    </row>
    <row r="198" s="25" customFormat="true" ht="21.95" customHeight="true" spans="1:26">
      <c r="A198" s="19" t="s">
        <v>1334</v>
      </c>
      <c r="B198" s="37" t="s">
        <v>16</v>
      </c>
      <c r="C198" s="19" t="s">
        <v>1282</v>
      </c>
      <c r="D198" s="37" t="s">
        <v>18</v>
      </c>
      <c r="E198" s="35" t="str">
        <f t="shared" si="23"/>
        <v>2020-08-18</v>
      </c>
      <c r="F198" s="49" t="s">
        <v>1335</v>
      </c>
      <c r="G198" s="35" t="str">
        <f t="shared" si="24"/>
        <v>2020-08-31</v>
      </c>
      <c r="H198" s="35">
        <f t="shared" si="26"/>
        <v>7</v>
      </c>
      <c r="I198" s="35">
        <f t="shared" si="27"/>
        <v>10</v>
      </c>
      <c r="J198" s="61" t="s">
        <v>1336</v>
      </c>
      <c r="K198" s="37" t="s">
        <v>1337</v>
      </c>
      <c r="L198" s="37" t="s">
        <v>1338</v>
      </c>
      <c r="M198" s="37" t="s">
        <v>340</v>
      </c>
      <c r="N198" s="37" t="s">
        <v>1339</v>
      </c>
      <c r="O198" s="37" t="s">
        <v>25</v>
      </c>
      <c r="P198" s="23"/>
      <c r="Q198" s="35" t="str">
        <f t="shared" si="25"/>
        <v>赵满仪</v>
      </c>
      <c r="V198" s="75" t="s">
        <v>1340</v>
      </c>
      <c r="W198" s="43" t="s">
        <v>1341</v>
      </c>
      <c r="X198" s="43" t="s">
        <v>1342</v>
      </c>
      <c r="Y198" s="43">
        <v>15</v>
      </c>
      <c r="Z198" s="7" t="s">
        <v>521</v>
      </c>
    </row>
    <row r="199" s="25" customFormat="true" ht="21.95" customHeight="true" spans="1:26">
      <c r="A199" s="19" t="s">
        <v>1343</v>
      </c>
      <c r="B199" s="37" t="s">
        <v>16</v>
      </c>
      <c r="C199" s="19" t="s">
        <v>1274</v>
      </c>
      <c r="D199" s="37" t="s">
        <v>18</v>
      </c>
      <c r="E199" s="35" t="str">
        <f t="shared" si="23"/>
        <v>2020-08-18</v>
      </c>
      <c r="F199" s="49" t="s">
        <v>1344</v>
      </c>
      <c r="G199" s="35" t="str">
        <f t="shared" si="24"/>
        <v>2020-08-31</v>
      </c>
      <c r="H199" s="35">
        <f t="shared" si="26"/>
        <v>9</v>
      </c>
      <c r="I199" s="35">
        <f t="shared" si="27"/>
        <v>10</v>
      </c>
      <c r="J199" s="61" t="s">
        <v>523</v>
      </c>
      <c r="K199" s="37" t="s">
        <v>524</v>
      </c>
      <c r="L199" s="37" t="s">
        <v>525</v>
      </c>
      <c r="M199" s="37" t="s">
        <v>1345</v>
      </c>
      <c r="N199" s="37" t="s">
        <v>1346</v>
      </c>
      <c r="O199" s="37" t="s">
        <v>25</v>
      </c>
      <c r="P199" s="23"/>
      <c r="Q199" s="35" t="str">
        <f t="shared" si="25"/>
        <v>张书学</v>
      </c>
      <c r="V199" s="75" t="s">
        <v>1347</v>
      </c>
      <c r="W199" s="43" t="s">
        <v>1341</v>
      </c>
      <c r="X199" s="43" t="s">
        <v>1325</v>
      </c>
      <c r="Y199" s="43">
        <v>10</v>
      </c>
      <c r="Z199" s="7" t="s">
        <v>49</v>
      </c>
    </row>
    <row r="200" s="23" customFormat="true" ht="21.95" customHeight="true" spans="1:26">
      <c r="A200" s="19" t="s">
        <v>1348</v>
      </c>
      <c r="B200" s="37" t="s">
        <v>16</v>
      </c>
      <c r="C200" s="32" t="s">
        <v>1313</v>
      </c>
      <c r="D200" s="37" t="s">
        <v>18</v>
      </c>
      <c r="E200" s="35" t="str">
        <f t="shared" si="23"/>
        <v>2020-08-20</v>
      </c>
      <c r="F200" s="49" t="s">
        <v>1335</v>
      </c>
      <c r="G200" s="35" t="str">
        <f t="shared" si="24"/>
        <v>2020-08-31</v>
      </c>
      <c r="H200" s="35">
        <f t="shared" si="26"/>
        <v>5</v>
      </c>
      <c r="I200" s="35">
        <f t="shared" si="27"/>
        <v>8</v>
      </c>
      <c r="J200" s="62" t="s">
        <v>1349</v>
      </c>
      <c r="K200" s="23" t="s">
        <v>1350</v>
      </c>
      <c r="L200" s="37" t="s">
        <v>1351</v>
      </c>
      <c r="M200" s="37" t="s">
        <v>1352</v>
      </c>
      <c r="N200" s="37" t="s">
        <v>1353</v>
      </c>
      <c r="O200" s="37" t="s">
        <v>25</v>
      </c>
      <c r="Q200" s="35" t="str">
        <f t="shared" si="25"/>
        <v>韦燕燕</v>
      </c>
      <c r="V200" s="75" t="s">
        <v>1354</v>
      </c>
      <c r="W200" s="43" t="s">
        <v>1341</v>
      </c>
      <c r="X200" s="43" t="s">
        <v>1299</v>
      </c>
      <c r="Y200" s="43">
        <v>4</v>
      </c>
      <c r="Z200" s="7" t="s">
        <v>1175</v>
      </c>
    </row>
    <row r="201" s="23" customFormat="true" ht="21.95" customHeight="true" spans="1:26">
      <c r="A201" s="19" t="s">
        <v>1355</v>
      </c>
      <c r="B201" s="37" t="s">
        <v>16</v>
      </c>
      <c r="C201" s="32" t="s">
        <v>1250</v>
      </c>
      <c r="D201" s="37" t="s">
        <v>18</v>
      </c>
      <c r="E201" s="35" t="str">
        <f t="shared" si="23"/>
        <v>2020-08-14</v>
      </c>
      <c r="F201" s="49" t="s">
        <v>1335</v>
      </c>
      <c r="G201" s="35" t="str">
        <f t="shared" si="24"/>
        <v>2020-08-31</v>
      </c>
      <c r="H201" s="35">
        <f t="shared" si="26"/>
        <v>9</v>
      </c>
      <c r="I201" s="35">
        <f t="shared" si="27"/>
        <v>12</v>
      </c>
      <c r="J201" s="62" t="s">
        <v>1356</v>
      </c>
      <c r="K201" s="37" t="s">
        <v>1357</v>
      </c>
      <c r="L201" s="37" t="s">
        <v>1358</v>
      </c>
      <c r="M201" s="37" t="s">
        <v>303</v>
      </c>
      <c r="N201" s="37" t="s">
        <v>1359</v>
      </c>
      <c r="O201" s="37" t="s">
        <v>25</v>
      </c>
      <c r="Q201" s="35" t="str">
        <f t="shared" si="25"/>
        <v>梁仁练</v>
      </c>
      <c r="V201" s="75" t="s">
        <v>1360</v>
      </c>
      <c r="W201" s="43" t="s">
        <v>1361</v>
      </c>
      <c r="X201" s="43" t="s">
        <v>1291</v>
      </c>
      <c r="Y201" s="43">
        <v>4</v>
      </c>
      <c r="Z201" s="7" t="s">
        <v>1175</v>
      </c>
    </row>
    <row r="202" s="23" customFormat="true" ht="21.95" customHeight="true" spans="1:26">
      <c r="A202" s="19" t="s">
        <v>1362</v>
      </c>
      <c r="B202" s="37" t="s">
        <v>16</v>
      </c>
      <c r="C202" s="32" t="s">
        <v>1363</v>
      </c>
      <c r="D202" s="37" t="s">
        <v>18</v>
      </c>
      <c r="E202" s="35" t="str">
        <f t="shared" si="23"/>
        <v>2020-09-02</v>
      </c>
      <c r="F202" s="49" t="s">
        <v>1364</v>
      </c>
      <c r="G202" s="35" t="str">
        <f t="shared" si="24"/>
        <v>2020-09-04</v>
      </c>
      <c r="H202" s="35">
        <f t="shared" si="26"/>
        <v>3</v>
      </c>
      <c r="I202" s="35">
        <f t="shared" si="27"/>
        <v>3</v>
      </c>
      <c r="J202" s="62" t="s">
        <v>1365</v>
      </c>
      <c r="K202" s="37" t="s">
        <v>738</v>
      </c>
      <c r="L202" s="37" t="s">
        <v>475</v>
      </c>
      <c r="M202" s="37" t="s">
        <v>35</v>
      </c>
      <c r="N202" s="37" t="s">
        <v>1082</v>
      </c>
      <c r="O202" s="37" t="s">
        <v>25</v>
      </c>
      <c r="Q202" s="35" t="str">
        <f t="shared" si="25"/>
        <v>赵满仪</v>
      </c>
      <c r="V202" s="75" t="s">
        <v>1366</v>
      </c>
      <c r="W202" s="43" t="s">
        <v>1361</v>
      </c>
      <c r="X202" s="43" t="s">
        <v>1291</v>
      </c>
      <c r="Y202" s="43">
        <v>4</v>
      </c>
      <c r="Z202" s="7" t="s">
        <v>1175</v>
      </c>
    </row>
    <row r="203" s="25" customFormat="true" ht="21.95" customHeight="true" spans="1:26">
      <c r="A203" s="19" t="s">
        <v>1367</v>
      </c>
      <c r="B203" s="37" t="s">
        <v>16</v>
      </c>
      <c r="C203" s="47" t="s">
        <v>1368</v>
      </c>
      <c r="D203" s="37" t="s">
        <v>18</v>
      </c>
      <c r="E203" s="35" t="str">
        <f t="shared" si="23"/>
        <v>2020-08-19</v>
      </c>
      <c r="F203" s="49" t="s">
        <v>1335</v>
      </c>
      <c r="G203" s="35" t="str">
        <f t="shared" si="24"/>
        <v>2020-09-04</v>
      </c>
      <c r="H203" s="35">
        <f t="shared" si="26"/>
        <v>6</v>
      </c>
      <c r="I203" s="35">
        <f t="shared" si="27"/>
        <v>13</v>
      </c>
      <c r="J203" s="62" t="s">
        <v>1369</v>
      </c>
      <c r="K203" s="37" t="s">
        <v>1370</v>
      </c>
      <c r="L203" s="37" t="s">
        <v>1371</v>
      </c>
      <c r="M203" s="37" t="s">
        <v>1372</v>
      </c>
      <c r="N203" s="37" t="s">
        <v>1373</v>
      </c>
      <c r="O203" s="37" t="s">
        <v>25</v>
      </c>
      <c r="P203" s="23"/>
      <c r="Q203" s="35" t="str">
        <f t="shared" si="25"/>
        <v>赵满仪</v>
      </c>
      <c r="V203" s="75" t="s">
        <v>1374</v>
      </c>
      <c r="W203" s="43" t="s">
        <v>1361</v>
      </c>
      <c r="X203" s="43" t="s">
        <v>1291</v>
      </c>
      <c r="Y203" s="43">
        <v>4</v>
      </c>
      <c r="Z203" s="7" t="s">
        <v>1175</v>
      </c>
    </row>
    <row r="204" s="23" customFormat="true" ht="21.95" customHeight="true" spans="1:26">
      <c r="A204" s="19" t="s">
        <v>1375</v>
      </c>
      <c r="B204" s="37" t="s">
        <v>16</v>
      </c>
      <c r="C204" s="47" t="s">
        <v>1376</v>
      </c>
      <c r="D204" s="37" t="s">
        <v>18</v>
      </c>
      <c r="E204" s="35" t="str">
        <f t="shared" si="23"/>
        <v>2020-09-01</v>
      </c>
      <c r="F204" s="49" t="s">
        <v>1377</v>
      </c>
      <c r="G204" s="35" t="str">
        <f t="shared" si="24"/>
        <v>2020-09-04</v>
      </c>
      <c r="H204" s="35">
        <f t="shared" si="26"/>
        <v>2</v>
      </c>
      <c r="I204" s="35">
        <f t="shared" si="27"/>
        <v>4</v>
      </c>
      <c r="J204" s="62" t="s">
        <v>1378</v>
      </c>
      <c r="K204" s="37" t="s">
        <v>1379</v>
      </c>
      <c r="L204" s="37" t="s">
        <v>1380</v>
      </c>
      <c r="M204" s="37" t="s">
        <v>1352</v>
      </c>
      <c r="N204" s="37" t="s">
        <v>1381</v>
      </c>
      <c r="O204" s="37" t="s">
        <v>25</v>
      </c>
      <c r="Q204" s="35" t="str">
        <f t="shared" si="25"/>
        <v>冯芹光</v>
      </c>
      <c r="V204" s="75" t="s">
        <v>1382</v>
      </c>
      <c r="W204" s="43" t="s">
        <v>1299</v>
      </c>
      <c r="X204" s="43" t="s">
        <v>1325</v>
      </c>
      <c r="Y204" s="43">
        <v>7</v>
      </c>
      <c r="Z204" s="7" t="s">
        <v>1175</v>
      </c>
    </row>
    <row r="205" s="23" customFormat="true" ht="21.95" customHeight="true" spans="1:26">
      <c r="A205" s="19" t="s">
        <v>1383</v>
      </c>
      <c r="B205" s="37" t="s">
        <v>16</v>
      </c>
      <c r="C205" s="47" t="s">
        <v>1384</v>
      </c>
      <c r="D205" s="37" t="s">
        <v>18</v>
      </c>
      <c r="E205" s="36">
        <v>43669</v>
      </c>
      <c r="F205" s="49" t="s">
        <v>1385</v>
      </c>
      <c r="G205" s="36">
        <v>44078</v>
      </c>
      <c r="H205" s="35">
        <f t="shared" si="26"/>
        <v>279</v>
      </c>
      <c r="I205" s="35">
        <f t="shared" si="27"/>
        <v>294</v>
      </c>
      <c r="J205" s="62" t="s">
        <v>765</v>
      </c>
      <c r="K205" s="37" t="s">
        <v>1386</v>
      </c>
      <c r="L205" s="37" t="s">
        <v>1387</v>
      </c>
      <c r="M205" s="58" t="s">
        <v>303</v>
      </c>
      <c r="N205" s="37" t="s">
        <v>1388</v>
      </c>
      <c r="O205" s="37" t="s">
        <v>25</v>
      </c>
      <c r="Q205" s="35" t="s">
        <v>1389</v>
      </c>
      <c r="V205" s="75" t="s">
        <v>1390</v>
      </c>
      <c r="W205" s="43" t="s">
        <v>1299</v>
      </c>
      <c r="X205" s="43" t="s">
        <v>1342</v>
      </c>
      <c r="Y205" s="43">
        <v>12</v>
      </c>
      <c r="Z205" s="7" t="s">
        <v>521</v>
      </c>
    </row>
    <row r="206" s="23" customFormat="true" ht="21.95" customHeight="true" spans="1:26">
      <c r="A206" s="19" t="s">
        <v>1391</v>
      </c>
      <c r="B206" s="37" t="s">
        <v>16</v>
      </c>
      <c r="C206" s="47" t="s">
        <v>1392</v>
      </c>
      <c r="D206" s="37" t="s">
        <v>18</v>
      </c>
      <c r="E206" s="36">
        <v>43669</v>
      </c>
      <c r="F206" s="49" t="s">
        <v>1385</v>
      </c>
      <c r="G206" s="36">
        <v>44078</v>
      </c>
      <c r="H206" s="35">
        <f t="shared" si="26"/>
        <v>279</v>
      </c>
      <c r="I206" s="35">
        <f t="shared" si="27"/>
        <v>294</v>
      </c>
      <c r="J206" s="62" t="s">
        <v>765</v>
      </c>
      <c r="K206" s="37" t="s">
        <v>1393</v>
      </c>
      <c r="L206" s="37" t="s">
        <v>1394</v>
      </c>
      <c r="M206" s="58" t="s">
        <v>303</v>
      </c>
      <c r="N206" s="37" t="s">
        <v>1395</v>
      </c>
      <c r="O206" s="37" t="s">
        <v>25</v>
      </c>
      <c r="Q206" s="35" t="s">
        <v>1389</v>
      </c>
      <c r="V206" s="75" t="s">
        <v>1396</v>
      </c>
      <c r="W206" s="43" t="s">
        <v>1397</v>
      </c>
      <c r="X206" s="43" t="s">
        <v>207</v>
      </c>
      <c r="Y206" s="43">
        <v>28</v>
      </c>
      <c r="Z206" s="7" t="s">
        <v>1194</v>
      </c>
    </row>
    <row r="207" s="23" customFormat="true" ht="21.95" customHeight="true" spans="1:26">
      <c r="A207" s="19" t="s">
        <v>1398</v>
      </c>
      <c r="B207" s="37" t="s">
        <v>16</v>
      </c>
      <c r="C207" s="47" t="s">
        <v>1399</v>
      </c>
      <c r="D207" s="37" t="s">
        <v>18</v>
      </c>
      <c r="E207" s="36">
        <v>43669</v>
      </c>
      <c r="F207" s="49" t="s">
        <v>1385</v>
      </c>
      <c r="G207" s="36">
        <v>44078</v>
      </c>
      <c r="H207" s="35">
        <f t="shared" si="26"/>
        <v>279</v>
      </c>
      <c r="I207" s="35">
        <f t="shared" si="27"/>
        <v>294</v>
      </c>
      <c r="J207" s="62" t="s">
        <v>765</v>
      </c>
      <c r="K207" s="37" t="s">
        <v>1386</v>
      </c>
      <c r="L207" s="35" t="s">
        <v>1400</v>
      </c>
      <c r="M207" s="58" t="s">
        <v>303</v>
      </c>
      <c r="N207" s="37" t="s">
        <v>1401</v>
      </c>
      <c r="O207" s="37" t="s">
        <v>25</v>
      </c>
      <c r="Q207" s="35" t="s">
        <v>1389</v>
      </c>
      <c r="V207" s="71" t="s">
        <v>1402</v>
      </c>
      <c r="W207" s="43" t="s">
        <v>1325</v>
      </c>
      <c r="X207" s="43" t="s">
        <v>1403</v>
      </c>
      <c r="Y207" s="43">
        <v>11</v>
      </c>
      <c r="Z207" s="7" t="s">
        <v>397</v>
      </c>
    </row>
    <row r="208" s="23" customFormat="true" ht="40.5" spans="1:26">
      <c r="A208" s="19" t="s">
        <v>1404</v>
      </c>
      <c r="B208" s="37" t="s">
        <v>16</v>
      </c>
      <c r="C208" s="47" t="s">
        <v>1290</v>
      </c>
      <c r="D208" s="37" t="s">
        <v>18</v>
      </c>
      <c r="E208" s="36">
        <v>44060</v>
      </c>
      <c r="F208" s="49" t="s">
        <v>1335</v>
      </c>
      <c r="G208" s="35" t="str">
        <f t="shared" ref="G208:G238" si="28">VLOOKUP(C208,$V$4:$Z$411,3,0)</f>
        <v>2020-09-07</v>
      </c>
      <c r="H208" s="35">
        <f t="shared" si="26"/>
        <v>8</v>
      </c>
      <c r="I208" s="35">
        <f t="shared" si="27"/>
        <v>16</v>
      </c>
      <c r="J208" s="61" t="s">
        <v>727</v>
      </c>
      <c r="K208" s="61" t="s">
        <v>1405</v>
      </c>
      <c r="L208" s="61" t="s">
        <v>1406</v>
      </c>
      <c r="M208" s="37" t="s">
        <v>35</v>
      </c>
      <c r="N208" s="37" t="s">
        <v>1407</v>
      </c>
      <c r="O208" s="37" t="s">
        <v>25</v>
      </c>
      <c r="Q208" s="35" t="str">
        <f t="shared" ref="Q208:Q239" si="29">VLOOKUP(C208,$V$4:$Z$4112,5,0)</f>
        <v>梁仁练</v>
      </c>
      <c r="V208" s="71" t="s">
        <v>1408</v>
      </c>
      <c r="W208" s="43" t="s">
        <v>1409</v>
      </c>
      <c r="X208" s="43" t="s">
        <v>1410</v>
      </c>
      <c r="Y208" s="43">
        <v>19</v>
      </c>
      <c r="Z208" s="7" t="s">
        <v>91</v>
      </c>
    </row>
    <row r="209" s="23" customFormat="true" ht="27" spans="1:26">
      <c r="A209" s="19" t="s">
        <v>1411</v>
      </c>
      <c r="B209" s="37" t="s">
        <v>16</v>
      </c>
      <c r="C209" s="47" t="s">
        <v>1374</v>
      </c>
      <c r="D209" s="37" t="s">
        <v>18</v>
      </c>
      <c r="E209" s="35" t="str">
        <f t="shared" ref="E209:E238" si="30">VLOOKUP(C209,$V$4:$Z$411,2,0)</f>
        <v>2020-09-02</v>
      </c>
      <c r="F209" s="49" t="s">
        <v>1412</v>
      </c>
      <c r="G209" s="35" t="str">
        <f t="shared" si="28"/>
        <v>2020-09-07</v>
      </c>
      <c r="H209" s="35">
        <f t="shared" si="26"/>
        <v>2</v>
      </c>
      <c r="I209" s="35">
        <f t="shared" si="27"/>
        <v>4</v>
      </c>
      <c r="J209" s="61" t="s">
        <v>1413</v>
      </c>
      <c r="K209" s="61" t="s">
        <v>1414</v>
      </c>
      <c r="L209" s="61" t="s">
        <v>1415</v>
      </c>
      <c r="M209" s="37" t="s">
        <v>45</v>
      </c>
      <c r="N209" s="37" t="s">
        <v>1416</v>
      </c>
      <c r="O209" s="37" t="s">
        <v>25</v>
      </c>
      <c r="Q209" s="35" t="str">
        <f t="shared" si="29"/>
        <v>冯芹光</v>
      </c>
      <c r="V209" s="44"/>
      <c r="W209" s="43" t="s">
        <v>1417</v>
      </c>
      <c r="X209" s="43" t="s">
        <v>55</v>
      </c>
      <c r="Y209" s="43" t="e">
        <v>#VALUE!</v>
      </c>
      <c r="Z209" s="7" t="s">
        <v>74</v>
      </c>
    </row>
    <row r="210" s="23" customFormat="true" ht="21.95" customHeight="true" spans="1:26">
      <c r="A210" s="19" t="s">
        <v>1418</v>
      </c>
      <c r="B210" s="37" t="s">
        <v>16</v>
      </c>
      <c r="C210" s="47" t="s">
        <v>1366</v>
      </c>
      <c r="D210" s="37" t="s">
        <v>18</v>
      </c>
      <c r="E210" s="35" t="str">
        <f t="shared" si="30"/>
        <v>2020-09-02</v>
      </c>
      <c r="F210" s="49" t="s">
        <v>1412</v>
      </c>
      <c r="G210" s="35" t="str">
        <f t="shared" si="28"/>
        <v>2020-09-07</v>
      </c>
      <c r="H210" s="35">
        <f t="shared" si="26"/>
        <v>2</v>
      </c>
      <c r="I210" s="35">
        <f t="shared" si="27"/>
        <v>4</v>
      </c>
      <c r="J210" s="62" t="s">
        <v>1419</v>
      </c>
      <c r="K210" s="62" t="s">
        <v>1420</v>
      </c>
      <c r="L210" s="62" t="s">
        <v>1421</v>
      </c>
      <c r="M210" s="37" t="s">
        <v>45</v>
      </c>
      <c r="N210" s="37" t="s">
        <v>1422</v>
      </c>
      <c r="O210" s="37" t="s">
        <v>25</v>
      </c>
      <c r="Q210" s="35" t="str">
        <f t="shared" si="29"/>
        <v>冯芹光</v>
      </c>
      <c r="V210" s="44"/>
      <c r="W210" s="43" t="s">
        <v>1423</v>
      </c>
      <c r="X210" s="43" t="s">
        <v>1424</v>
      </c>
      <c r="Y210" s="43">
        <v>2</v>
      </c>
      <c r="Z210" s="7" t="s">
        <v>397</v>
      </c>
    </row>
    <row r="211" s="23" customFormat="true" ht="21.95" customHeight="true" spans="1:26">
      <c r="A211" s="19" t="s">
        <v>1425</v>
      </c>
      <c r="B211" s="37" t="s">
        <v>16</v>
      </c>
      <c r="C211" s="47" t="s">
        <v>1360</v>
      </c>
      <c r="D211" s="37" t="s">
        <v>18</v>
      </c>
      <c r="E211" s="35" t="str">
        <f t="shared" si="30"/>
        <v>2020-09-02</v>
      </c>
      <c r="F211" s="49" t="s">
        <v>1412</v>
      </c>
      <c r="G211" s="35" t="str">
        <f t="shared" si="28"/>
        <v>2020-09-07</v>
      </c>
      <c r="H211" s="35">
        <f t="shared" si="26"/>
        <v>2</v>
      </c>
      <c r="I211" s="35">
        <f t="shared" si="27"/>
        <v>4</v>
      </c>
      <c r="J211" s="62" t="s">
        <v>1419</v>
      </c>
      <c r="K211" s="62" t="s">
        <v>1420</v>
      </c>
      <c r="L211" s="62" t="s">
        <v>1426</v>
      </c>
      <c r="M211" s="37" t="s">
        <v>45</v>
      </c>
      <c r="N211" s="37" t="s">
        <v>1427</v>
      </c>
      <c r="O211" s="37" t="s">
        <v>25</v>
      </c>
      <c r="Q211" s="35" t="str">
        <f t="shared" si="29"/>
        <v>冯芹光</v>
      </c>
      <c r="V211" s="75" t="s">
        <v>1428</v>
      </c>
      <c r="W211" s="43" t="s">
        <v>1429</v>
      </c>
      <c r="X211" s="43" t="s">
        <v>1430</v>
      </c>
      <c r="Y211" s="43">
        <v>11</v>
      </c>
      <c r="Z211" s="7" t="s">
        <v>1175</v>
      </c>
    </row>
    <row r="212" s="23" customFormat="true" ht="21.95" customHeight="true" spans="1:26">
      <c r="A212" s="19" t="s">
        <v>1431</v>
      </c>
      <c r="B212" s="37" t="s">
        <v>16</v>
      </c>
      <c r="C212" s="47" t="s">
        <v>1324</v>
      </c>
      <c r="D212" s="37" t="s">
        <v>18</v>
      </c>
      <c r="E212" s="35" t="str">
        <f t="shared" si="30"/>
        <v>2020-08-31</v>
      </c>
      <c r="F212" s="49" t="s">
        <v>1432</v>
      </c>
      <c r="G212" s="35" t="str">
        <f t="shared" si="28"/>
        <v>2020-09-14</v>
      </c>
      <c r="H212" s="35">
        <f t="shared" si="26"/>
        <v>8</v>
      </c>
      <c r="I212" s="35">
        <f t="shared" si="27"/>
        <v>11</v>
      </c>
      <c r="J212" s="62" t="s">
        <v>42</v>
      </c>
      <c r="K212" s="62" t="s">
        <v>1433</v>
      </c>
      <c r="L212" s="62" t="s">
        <v>1434</v>
      </c>
      <c r="M212" s="37" t="s">
        <v>45</v>
      </c>
      <c r="N212" s="37" t="s">
        <v>1435</v>
      </c>
      <c r="O212" s="37" t="s">
        <v>25</v>
      </c>
      <c r="Q212" s="35" t="str">
        <f t="shared" si="29"/>
        <v>韦燕燕</v>
      </c>
      <c r="V212" s="75" t="s">
        <v>1436</v>
      </c>
      <c r="W212" s="43" t="s">
        <v>1429</v>
      </c>
      <c r="X212" s="43" t="s">
        <v>1430</v>
      </c>
      <c r="Y212" s="43">
        <v>11</v>
      </c>
      <c r="Z212" s="7" t="s">
        <v>91</v>
      </c>
    </row>
    <row r="213" s="25" customFormat="true" ht="21.95" customHeight="true" spans="1:26">
      <c r="A213" s="19" t="s">
        <v>1437</v>
      </c>
      <c r="B213" s="37" t="s">
        <v>16</v>
      </c>
      <c r="C213" s="47" t="s">
        <v>1347</v>
      </c>
      <c r="D213" s="37" t="s">
        <v>18</v>
      </c>
      <c r="E213" s="35" t="str">
        <f t="shared" si="30"/>
        <v>2020-09-01</v>
      </c>
      <c r="F213" s="49" t="s">
        <v>1432</v>
      </c>
      <c r="G213" s="35" t="str">
        <f t="shared" si="28"/>
        <v>2020-09-14</v>
      </c>
      <c r="H213" s="35">
        <f t="shared" si="26"/>
        <v>7</v>
      </c>
      <c r="I213" s="35">
        <f t="shared" si="27"/>
        <v>10</v>
      </c>
      <c r="J213" s="62" t="s">
        <v>1438</v>
      </c>
      <c r="K213" s="62" t="s">
        <v>1439</v>
      </c>
      <c r="L213" s="62" t="s">
        <v>1440</v>
      </c>
      <c r="M213" s="37" t="s">
        <v>340</v>
      </c>
      <c r="N213" s="62" t="s">
        <v>1441</v>
      </c>
      <c r="O213" s="37" t="s">
        <v>25</v>
      </c>
      <c r="P213" s="23"/>
      <c r="Q213" s="35" t="str">
        <f t="shared" si="29"/>
        <v>张书学</v>
      </c>
      <c r="V213" s="44"/>
      <c r="W213" s="43" t="s">
        <v>1429</v>
      </c>
      <c r="X213" s="43" t="s">
        <v>55</v>
      </c>
      <c r="Y213" s="43" t="e">
        <v>#VALUE!</v>
      </c>
      <c r="Z213" s="7" t="s">
        <v>521</v>
      </c>
    </row>
    <row r="214" s="23" customFormat="true" ht="31.5" customHeight="true" spans="1:26">
      <c r="A214" s="19" t="s">
        <v>1442</v>
      </c>
      <c r="B214" s="37" t="s">
        <v>16</v>
      </c>
      <c r="C214" s="47" t="s">
        <v>1382</v>
      </c>
      <c r="D214" s="37" t="s">
        <v>18</v>
      </c>
      <c r="E214" s="35" t="str">
        <f t="shared" si="30"/>
        <v>2020-09-04</v>
      </c>
      <c r="F214" s="49" t="s">
        <v>1432</v>
      </c>
      <c r="G214" s="35" t="str">
        <f t="shared" si="28"/>
        <v>2020-09-14</v>
      </c>
      <c r="H214" s="35">
        <f t="shared" si="26"/>
        <v>4</v>
      </c>
      <c r="I214" s="35">
        <f t="shared" si="27"/>
        <v>7</v>
      </c>
      <c r="J214" s="61" t="s">
        <v>1277</v>
      </c>
      <c r="K214" s="37" t="s">
        <v>1443</v>
      </c>
      <c r="L214" s="62" t="s">
        <v>1444</v>
      </c>
      <c r="M214" s="37" t="s">
        <v>786</v>
      </c>
      <c r="N214" s="37" t="s">
        <v>1445</v>
      </c>
      <c r="O214" s="37" t="s">
        <v>25</v>
      </c>
      <c r="Q214" s="35" t="str">
        <f t="shared" si="29"/>
        <v>冯芹光</v>
      </c>
      <c r="V214" s="44"/>
      <c r="W214" s="43" t="s">
        <v>55</v>
      </c>
      <c r="X214" s="43" t="s">
        <v>1446</v>
      </c>
      <c r="Y214" s="43" t="e">
        <v>#VALUE!</v>
      </c>
      <c r="Z214" s="7" t="s">
        <v>1447</v>
      </c>
    </row>
    <row r="215" s="25" customFormat="true" ht="21.95" customHeight="true" spans="1:26">
      <c r="A215" s="19" t="s">
        <v>1448</v>
      </c>
      <c r="B215" s="37" t="s">
        <v>16</v>
      </c>
      <c r="C215" s="47" t="s">
        <v>1449</v>
      </c>
      <c r="D215" s="37" t="s">
        <v>18</v>
      </c>
      <c r="E215" s="35" t="e">
        <f t="shared" si="30"/>
        <v>#N/A</v>
      </c>
      <c r="F215" s="49" t="s">
        <v>1432</v>
      </c>
      <c r="G215" s="35" t="e">
        <f t="shared" si="28"/>
        <v>#N/A</v>
      </c>
      <c r="H215" s="35" t="e">
        <f t="shared" si="26"/>
        <v>#N/A</v>
      </c>
      <c r="I215" s="35" t="e">
        <f t="shared" si="27"/>
        <v>#N/A</v>
      </c>
      <c r="J215" s="62" t="s">
        <v>1450</v>
      </c>
      <c r="K215" s="37" t="s">
        <v>321</v>
      </c>
      <c r="L215" s="62" t="s">
        <v>1451</v>
      </c>
      <c r="M215" s="37" t="s">
        <v>340</v>
      </c>
      <c r="N215" s="62" t="s">
        <v>1452</v>
      </c>
      <c r="O215" s="37" t="s">
        <v>25</v>
      </c>
      <c r="P215" s="23"/>
      <c r="Q215" s="35" t="e">
        <f t="shared" si="29"/>
        <v>#N/A</v>
      </c>
      <c r="V215" s="44"/>
      <c r="W215" s="43" t="s">
        <v>1403</v>
      </c>
      <c r="X215" s="43" t="s">
        <v>55</v>
      </c>
      <c r="Y215" s="43" t="e">
        <v>#VALUE!</v>
      </c>
      <c r="Z215" s="7" t="s">
        <v>397</v>
      </c>
    </row>
    <row r="216" s="23" customFormat="true" ht="21.95" customHeight="true" spans="1:26">
      <c r="A216" s="19" t="s">
        <v>1453</v>
      </c>
      <c r="B216" s="37" t="s">
        <v>16</v>
      </c>
      <c r="C216" s="47" t="s">
        <v>1340</v>
      </c>
      <c r="D216" s="37" t="s">
        <v>18</v>
      </c>
      <c r="E216" s="35" t="str">
        <f t="shared" si="30"/>
        <v>2020-09-01</v>
      </c>
      <c r="F216" s="49" t="s">
        <v>1432</v>
      </c>
      <c r="G216" s="35" t="str">
        <f t="shared" si="28"/>
        <v>2020-09-21</v>
      </c>
      <c r="H216" s="35">
        <f t="shared" si="26"/>
        <v>7</v>
      </c>
      <c r="I216" s="35">
        <f t="shared" si="27"/>
        <v>15</v>
      </c>
      <c r="J216" s="63" t="s">
        <v>1454</v>
      </c>
      <c r="K216" s="35" t="s">
        <v>1455</v>
      </c>
      <c r="L216" s="35" t="s">
        <v>1456</v>
      </c>
      <c r="M216" s="35" t="s">
        <v>1457</v>
      </c>
      <c r="N216" s="62" t="s">
        <v>1458</v>
      </c>
      <c r="O216" s="35" t="s">
        <v>25</v>
      </c>
      <c r="Q216" s="35" t="str">
        <f t="shared" si="29"/>
        <v>赵满仪</v>
      </c>
      <c r="V216" s="73" t="s">
        <v>1459</v>
      </c>
      <c r="W216" s="43" t="s">
        <v>1403</v>
      </c>
      <c r="X216" s="43" t="s">
        <v>1410</v>
      </c>
      <c r="Y216" s="43">
        <v>10</v>
      </c>
      <c r="Z216" s="7" t="s">
        <v>397</v>
      </c>
    </row>
    <row r="217" s="25" customFormat="true" ht="21.95" customHeight="true" spans="1:26">
      <c r="A217" s="19" t="s">
        <v>1460</v>
      </c>
      <c r="B217" s="37" t="s">
        <v>16</v>
      </c>
      <c r="C217" s="47" t="s">
        <v>1390</v>
      </c>
      <c r="D217" s="37" t="s">
        <v>18</v>
      </c>
      <c r="E217" s="35" t="str">
        <f t="shared" si="30"/>
        <v>2020-09-04</v>
      </c>
      <c r="F217" s="49" t="s">
        <v>1461</v>
      </c>
      <c r="G217" s="35" t="str">
        <f t="shared" si="28"/>
        <v>2020-09-21</v>
      </c>
      <c r="H217" s="35">
        <f t="shared" si="26"/>
        <v>12</v>
      </c>
      <c r="I217" s="35">
        <f t="shared" si="27"/>
        <v>12</v>
      </c>
      <c r="J217" s="61" t="s">
        <v>1462</v>
      </c>
      <c r="K217" s="61" t="s">
        <v>1463</v>
      </c>
      <c r="L217" s="61" t="s">
        <v>1019</v>
      </c>
      <c r="M217" s="37" t="s">
        <v>340</v>
      </c>
      <c r="N217" s="62" t="s">
        <v>1020</v>
      </c>
      <c r="O217" s="61" t="s">
        <v>25</v>
      </c>
      <c r="P217" s="23"/>
      <c r="Q217" s="35" t="str">
        <f t="shared" si="29"/>
        <v>赵满仪</v>
      </c>
      <c r="V217" s="73" t="s">
        <v>1464</v>
      </c>
      <c r="W217" s="43" t="s">
        <v>1403</v>
      </c>
      <c r="X217" s="43" t="s">
        <v>1410</v>
      </c>
      <c r="Y217" s="43">
        <v>10</v>
      </c>
      <c r="Z217" s="7" t="s">
        <v>397</v>
      </c>
    </row>
    <row r="218" s="23" customFormat="true" ht="21.95" customHeight="true" spans="1:26">
      <c r="A218" s="19" t="s">
        <v>1465</v>
      </c>
      <c r="B218" s="37" t="s">
        <v>16</v>
      </c>
      <c r="C218" s="47" t="s">
        <v>1408</v>
      </c>
      <c r="D218" s="37" t="s">
        <v>18</v>
      </c>
      <c r="E218" s="35" t="str">
        <f t="shared" si="30"/>
        <v>2020-09-15</v>
      </c>
      <c r="F218" s="49" t="s">
        <v>1466</v>
      </c>
      <c r="G218" s="35" t="str">
        <f t="shared" si="28"/>
        <v>2020-10-09</v>
      </c>
      <c r="H218" s="35">
        <f t="shared" si="26"/>
        <v>10</v>
      </c>
      <c r="I218" s="35">
        <f t="shared" si="27"/>
        <v>19</v>
      </c>
      <c r="J218" s="61" t="s">
        <v>727</v>
      </c>
      <c r="K218" s="61" t="s">
        <v>1467</v>
      </c>
      <c r="L218" s="61" t="s">
        <v>1468</v>
      </c>
      <c r="M218" s="61" t="s">
        <v>35</v>
      </c>
      <c r="N218" s="37" t="s">
        <v>1469</v>
      </c>
      <c r="O218" s="79" t="s">
        <v>110</v>
      </c>
      <c r="Q218" s="35" t="str">
        <f t="shared" si="29"/>
        <v>梁仁练</v>
      </c>
      <c r="V218" s="73" t="s">
        <v>1470</v>
      </c>
      <c r="W218" s="43" t="s">
        <v>1403</v>
      </c>
      <c r="X218" s="43" t="s">
        <v>1410</v>
      </c>
      <c r="Y218" s="43">
        <v>10</v>
      </c>
      <c r="Z218" s="7" t="s">
        <v>397</v>
      </c>
    </row>
    <row r="219" ht="21.95" customHeight="true" spans="1:26">
      <c r="A219" s="19" t="s">
        <v>1471</v>
      </c>
      <c r="B219" s="37" t="s">
        <v>16</v>
      </c>
      <c r="C219" s="47" t="s">
        <v>1459</v>
      </c>
      <c r="D219" s="37" t="s">
        <v>18</v>
      </c>
      <c r="E219" s="35" t="str">
        <f t="shared" si="30"/>
        <v>2020-09-28</v>
      </c>
      <c r="F219" s="49" t="s">
        <v>1472</v>
      </c>
      <c r="G219" s="35" t="str">
        <f t="shared" si="28"/>
        <v>2020-10-09</v>
      </c>
      <c r="H219" s="35">
        <f t="shared" si="26"/>
        <v>-10</v>
      </c>
      <c r="I219" s="35">
        <f t="shared" si="27"/>
        <v>10</v>
      </c>
      <c r="J219" s="62" t="s">
        <v>871</v>
      </c>
      <c r="K219" s="62" t="s">
        <v>1473</v>
      </c>
      <c r="L219" s="61" t="s">
        <v>1474</v>
      </c>
      <c r="M219" s="61" t="s">
        <v>35</v>
      </c>
      <c r="N219" s="64" t="s">
        <v>1475</v>
      </c>
      <c r="O219" s="79" t="s">
        <v>110</v>
      </c>
      <c r="P219" s="23"/>
      <c r="Q219" s="35" t="str">
        <f t="shared" si="29"/>
        <v>贺基莹</v>
      </c>
      <c r="V219" s="73" t="s">
        <v>1476</v>
      </c>
      <c r="W219" s="43" t="s">
        <v>1403</v>
      </c>
      <c r="X219" s="43" t="s">
        <v>1410</v>
      </c>
      <c r="Y219" s="43">
        <v>10</v>
      </c>
      <c r="Z219" s="7" t="s">
        <v>397</v>
      </c>
    </row>
    <row r="220" ht="21.95" customHeight="true" spans="1:26">
      <c r="A220" s="19" t="s">
        <v>1477</v>
      </c>
      <c r="B220" s="37" t="s">
        <v>16</v>
      </c>
      <c r="C220" s="47" t="s">
        <v>1464</v>
      </c>
      <c r="D220" s="37" t="s">
        <v>18</v>
      </c>
      <c r="E220" s="35" t="str">
        <f t="shared" si="30"/>
        <v>2020-09-28</v>
      </c>
      <c r="F220" s="49" t="s">
        <v>1472</v>
      </c>
      <c r="G220" s="35" t="str">
        <f t="shared" si="28"/>
        <v>2020-10-09</v>
      </c>
      <c r="H220" s="35">
        <f t="shared" si="26"/>
        <v>-10</v>
      </c>
      <c r="I220" s="35">
        <f t="shared" si="27"/>
        <v>10</v>
      </c>
      <c r="J220" s="62" t="s">
        <v>871</v>
      </c>
      <c r="K220" s="61" t="s">
        <v>1478</v>
      </c>
      <c r="L220" s="62" t="s">
        <v>1479</v>
      </c>
      <c r="M220" s="61" t="s">
        <v>35</v>
      </c>
      <c r="N220" s="62" t="s">
        <v>1480</v>
      </c>
      <c r="O220" s="79" t="s">
        <v>110</v>
      </c>
      <c r="P220" s="23"/>
      <c r="Q220" s="35" t="str">
        <f t="shared" si="29"/>
        <v>贺基莹</v>
      </c>
      <c r="V220" s="73" t="s">
        <v>1481</v>
      </c>
      <c r="W220" s="43" t="s">
        <v>1403</v>
      </c>
      <c r="X220" s="43" t="s">
        <v>1410</v>
      </c>
      <c r="Y220" s="43">
        <v>10</v>
      </c>
      <c r="Z220" s="7" t="s">
        <v>397</v>
      </c>
    </row>
    <row r="221" ht="21.95" customHeight="true" spans="1:26">
      <c r="A221" s="19" t="s">
        <v>1482</v>
      </c>
      <c r="B221" s="37" t="s">
        <v>16</v>
      </c>
      <c r="C221" s="47" t="s">
        <v>1483</v>
      </c>
      <c r="D221" s="37" t="s">
        <v>18</v>
      </c>
      <c r="E221" s="35" t="str">
        <f t="shared" si="30"/>
        <v>2020-09-28</v>
      </c>
      <c r="F221" s="49" t="s">
        <v>1472</v>
      </c>
      <c r="G221" s="35" t="str">
        <f t="shared" si="28"/>
        <v>2020-10-09</v>
      </c>
      <c r="H221" s="35">
        <f t="shared" si="26"/>
        <v>-10</v>
      </c>
      <c r="I221" s="35">
        <f t="shared" si="27"/>
        <v>10</v>
      </c>
      <c r="J221" s="62" t="s">
        <v>871</v>
      </c>
      <c r="K221" s="61" t="s">
        <v>1484</v>
      </c>
      <c r="L221" s="62" t="s">
        <v>1485</v>
      </c>
      <c r="M221" s="61" t="s">
        <v>35</v>
      </c>
      <c r="N221" s="62" t="s">
        <v>1486</v>
      </c>
      <c r="O221" s="79" t="s">
        <v>110</v>
      </c>
      <c r="P221" s="23"/>
      <c r="Q221" s="35" t="str">
        <f t="shared" si="29"/>
        <v>贺基莹</v>
      </c>
      <c r="V221" s="73" t="s">
        <v>1487</v>
      </c>
      <c r="W221" s="43" t="s">
        <v>1403</v>
      </c>
      <c r="X221" s="43" t="s">
        <v>1410</v>
      </c>
      <c r="Y221" s="43">
        <v>10</v>
      </c>
      <c r="Z221" s="7" t="s">
        <v>397</v>
      </c>
    </row>
    <row r="222" ht="21.95" customHeight="true" spans="1:26">
      <c r="A222" s="19" t="s">
        <v>1488</v>
      </c>
      <c r="B222" s="37" t="s">
        <v>16</v>
      </c>
      <c r="C222" s="47" t="s">
        <v>1489</v>
      </c>
      <c r="D222" s="37" t="s">
        <v>18</v>
      </c>
      <c r="E222" s="35" t="str">
        <f t="shared" si="30"/>
        <v>2020-09-28</v>
      </c>
      <c r="F222" s="49" t="s">
        <v>1472</v>
      </c>
      <c r="G222" s="35" t="str">
        <f t="shared" si="28"/>
        <v>2020-10-09</v>
      </c>
      <c r="H222" s="35">
        <f t="shared" si="26"/>
        <v>-10</v>
      </c>
      <c r="I222" s="35">
        <f t="shared" si="27"/>
        <v>10</v>
      </c>
      <c r="J222" s="62" t="s">
        <v>871</v>
      </c>
      <c r="K222" s="61" t="s">
        <v>1484</v>
      </c>
      <c r="L222" s="62" t="s">
        <v>1490</v>
      </c>
      <c r="M222" s="61" t="s">
        <v>35</v>
      </c>
      <c r="N222" s="62" t="s">
        <v>1491</v>
      </c>
      <c r="O222" s="79" t="s">
        <v>110</v>
      </c>
      <c r="P222" s="23"/>
      <c r="Q222" s="35" t="str">
        <f t="shared" si="29"/>
        <v>贺基莹</v>
      </c>
      <c r="V222" s="73" t="s">
        <v>1492</v>
      </c>
      <c r="W222" s="43" t="s">
        <v>1403</v>
      </c>
      <c r="X222" s="43" t="s">
        <v>1410</v>
      </c>
      <c r="Y222" s="43">
        <v>10</v>
      </c>
      <c r="Z222" s="7" t="s">
        <v>397</v>
      </c>
    </row>
    <row r="223" ht="21.95" customHeight="true" spans="1:26">
      <c r="A223" s="19" t="s">
        <v>1493</v>
      </c>
      <c r="B223" s="37" t="s">
        <v>16</v>
      </c>
      <c r="C223" s="47" t="s">
        <v>1494</v>
      </c>
      <c r="D223" s="37" t="s">
        <v>18</v>
      </c>
      <c r="E223" s="35" t="str">
        <f t="shared" si="30"/>
        <v>2020-09-28</v>
      </c>
      <c r="F223" s="49" t="s">
        <v>1472</v>
      </c>
      <c r="G223" s="35" t="str">
        <f t="shared" si="28"/>
        <v>2020-10-09</v>
      </c>
      <c r="H223" s="35">
        <f t="shared" si="26"/>
        <v>-10</v>
      </c>
      <c r="I223" s="35">
        <f t="shared" si="27"/>
        <v>10</v>
      </c>
      <c r="J223" s="62" t="s">
        <v>871</v>
      </c>
      <c r="K223" s="61" t="s">
        <v>1495</v>
      </c>
      <c r="L223" s="62" t="s">
        <v>1496</v>
      </c>
      <c r="M223" s="61" t="s">
        <v>35</v>
      </c>
      <c r="N223" s="62" t="s">
        <v>1497</v>
      </c>
      <c r="O223" s="79" t="s">
        <v>110</v>
      </c>
      <c r="P223" s="23"/>
      <c r="Q223" s="35" t="str">
        <f t="shared" si="29"/>
        <v>贺基莹</v>
      </c>
      <c r="V223" s="73" t="s">
        <v>1498</v>
      </c>
      <c r="W223" s="43" t="s">
        <v>1403</v>
      </c>
      <c r="X223" s="43" t="s">
        <v>1410</v>
      </c>
      <c r="Y223" s="43">
        <v>10</v>
      </c>
      <c r="Z223" s="7" t="s">
        <v>397</v>
      </c>
    </row>
    <row r="224" ht="21.95" customHeight="true" spans="1:26">
      <c r="A224" s="19" t="s">
        <v>1499</v>
      </c>
      <c r="B224" s="37" t="s">
        <v>16</v>
      </c>
      <c r="C224" s="47" t="s">
        <v>1500</v>
      </c>
      <c r="D224" s="37" t="s">
        <v>18</v>
      </c>
      <c r="E224" s="35" t="str">
        <f t="shared" si="30"/>
        <v>2020-09-28</v>
      </c>
      <c r="F224" s="49" t="s">
        <v>1472</v>
      </c>
      <c r="G224" s="35" t="str">
        <f t="shared" si="28"/>
        <v>2020-10-09</v>
      </c>
      <c r="H224" s="35">
        <f t="shared" si="26"/>
        <v>-10</v>
      </c>
      <c r="I224" s="35">
        <f t="shared" si="27"/>
        <v>10</v>
      </c>
      <c r="J224" s="62" t="s">
        <v>871</v>
      </c>
      <c r="K224" s="61" t="s">
        <v>1501</v>
      </c>
      <c r="L224" s="62" t="s">
        <v>1502</v>
      </c>
      <c r="M224" s="61" t="s">
        <v>35</v>
      </c>
      <c r="N224" s="62" t="s">
        <v>1503</v>
      </c>
      <c r="O224" s="79" t="s">
        <v>110</v>
      </c>
      <c r="P224" s="23"/>
      <c r="Q224" s="35" t="str">
        <f t="shared" si="29"/>
        <v>贺基莹</v>
      </c>
      <c r="V224" s="73" t="s">
        <v>1504</v>
      </c>
      <c r="W224" s="43" t="s">
        <v>1403</v>
      </c>
      <c r="X224" s="43" t="s">
        <v>1410</v>
      </c>
      <c r="Y224" s="43">
        <v>10</v>
      </c>
      <c r="Z224" s="7" t="s">
        <v>397</v>
      </c>
    </row>
    <row r="225" ht="21.95" customHeight="true" spans="1:26">
      <c r="A225" s="19" t="s">
        <v>1505</v>
      </c>
      <c r="B225" s="37" t="s">
        <v>16</v>
      </c>
      <c r="C225" s="47" t="s">
        <v>1506</v>
      </c>
      <c r="D225" s="37" t="s">
        <v>18</v>
      </c>
      <c r="E225" s="35" t="str">
        <f t="shared" si="30"/>
        <v>2020-09-28</v>
      </c>
      <c r="F225" s="49" t="s">
        <v>1472</v>
      </c>
      <c r="G225" s="35" t="str">
        <f t="shared" si="28"/>
        <v>2020-10-09</v>
      </c>
      <c r="H225" s="35">
        <f t="shared" si="26"/>
        <v>-10</v>
      </c>
      <c r="I225" s="35">
        <f t="shared" si="27"/>
        <v>10</v>
      </c>
      <c r="J225" s="62" t="s">
        <v>871</v>
      </c>
      <c r="K225" s="61" t="s">
        <v>1507</v>
      </c>
      <c r="L225" s="35" t="s">
        <v>1508</v>
      </c>
      <c r="M225" s="61" t="s">
        <v>35</v>
      </c>
      <c r="N225" s="35" t="s">
        <v>1509</v>
      </c>
      <c r="O225" s="79" t="s">
        <v>110</v>
      </c>
      <c r="P225" s="23"/>
      <c r="Q225" s="35" t="str">
        <f t="shared" si="29"/>
        <v>贺基莹</v>
      </c>
      <c r="V225" s="73" t="s">
        <v>1510</v>
      </c>
      <c r="W225" s="43" t="s">
        <v>1403</v>
      </c>
      <c r="X225" s="43" t="s">
        <v>1410</v>
      </c>
      <c r="Y225" s="43">
        <v>10</v>
      </c>
      <c r="Z225" s="7" t="s">
        <v>397</v>
      </c>
    </row>
    <row r="226" ht="21.95" customHeight="true" spans="1:26">
      <c r="A226" s="19" t="s">
        <v>1511</v>
      </c>
      <c r="B226" s="37" t="s">
        <v>16</v>
      </c>
      <c r="C226" s="47" t="s">
        <v>1512</v>
      </c>
      <c r="D226" s="37" t="s">
        <v>18</v>
      </c>
      <c r="E226" s="35" t="str">
        <f t="shared" si="30"/>
        <v>2020-09-28</v>
      </c>
      <c r="F226" s="49" t="s">
        <v>1472</v>
      </c>
      <c r="G226" s="35" t="str">
        <f t="shared" si="28"/>
        <v>2020-10-09</v>
      </c>
      <c r="H226" s="35">
        <f t="shared" si="26"/>
        <v>-10</v>
      </c>
      <c r="I226" s="35">
        <f t="shared" si="27"/>
        <v>10</v>
      </c>
      <c r="J226" s="62" t="s">
        <v>871</v>
      </c>
      <c r="K226" s="61" t="s">
        <v>1513</v>
      </c>
      <c r="L226" s="61" t="s">
        <v>1514</v>
      </c>
      <c r="M226" s="61" t="s">
        <v>35</v>
      </c>
      <c r="N226" s="61" t="s">
        <v>1515</v>
      </c>
      <c r="O226" s="79" t="s">
        <v>110</v>
      </c>
      <c r="P226" s="23"/>
      <c r="Q226" s="35" t="str">
        <f t="shared" si="29"/>
        <v>贺基莹</v>
      </c>
      <c r="V226" s="73" t="s">
        <v>1516</v>
      </c>
      <c r="W226" s="43" t="s">
        <v>1403</v>
      </c>
      <c r="X226" s="43" t="s">
        <v>1410</v>
      </c>
      <c r="Y226" s="43">
        <v>10</v>
      </c>
      <c r="Z226" s="7" t="s">
        <v>397</v>
      </c>
    </row>
    <row r="227" ht="21.95" customHeight="true" spans="1:26">
      <c r="A227" s="19" t="s">
        <v>1517</v>
      </c>
      <c r="B227" s="37" t="s">
        <v>16</v>
      </c>
      <c r="C227" s="47" t="s">
        <v>1518</v>
      </c>
      <c r="D227" s="37" t="s">
        <v>18</v>
      </c>
      <c r="E227" s="35" t="str">
        <f t="shared" si="30"/>
        <v>2020-09-28</v>
      </c>
      <c r="F227" s="49" t="s">
        <v>1472</v>
      </c>
      <c r="G227" s="35" t="str">
        <f t="shared" si="28"/>
        <v>2020-10-09</v>
      </c>
      <c r="H227" s="35">
        <f t="shared" si="26"/>
        <v>-10</v>
      </c>
      <c r="I227" s="35">
        <f t="shared" si="27"/>
        <v>10</v>
      </c>
      <c r="J227" s="62" t="s">
        <v>871</v>
      </c>
      <c r="K227" s="61" t="s">
        <v>1519</v>
      </c>
      <c r="L227" s="61" t="s">
        <v>1520</v>
      </c>
      <c r="M227" s="61" t="s">
        <v>35</v>
      </c>
      <c r="N227" s="61" t="s">
        <v>1521</v>
      </c>
      <c r="O227" s="79" t="s">
        <v>110</v>
      </c>
      <c r="P227" s="23"/>
      <c r="Q227" s="35" t="str">
        <f t="shared" si="29"/>
        <v>贺基莹</v>
      </c>
      <c r="V227" s="73" t="s">
        <v>1522</v>
      </c>
      <c r="W227" s="43" t="s">
        <v>1403</v>
      </c>
      <c r="X227" s="43" t="s">
        <v>1410</v>
      </c>
      <c r="Y227" s="43">
        <v>10</v>
      </c>
      <c r="Z227" s="7" t="s">
        <v>397</v>
      </c>
    </row>
    <row r="228" s="23" customFormat="true" ht="21.95" customHeight="true" spans="1:26">
      <c r="A228" s="19" t="s">
        <v>1523</v>
      </c>
      <c r="B228" s="37" t="s">
        <v>16</v>
      </c>
      <c r="C228" s="47" t="s">
        <v>1524</v>
      </c>
      <c r="D228" s="37" t="s">
        <v>18</v>
      </c>
      <c r="E228" s="35" t="str">
        <f t="shared" si="30"/>
        <v>2020-09-28</v>
      </c>
      <c r="F228" s="49" t="s">
        <v>1472</v>
      </c>
      <c r="G228" s="35" t="str">
        <f t="shared" si="28"/>
        <v>2020-10-09</v>
      </c>
      <c r="H228" s="35">
        <f t="shared" si="26"/>
        <v>-10</v>
      </c>
      <c r="I228" s="35">
        <f t="shared" si="27"/>
        <v>10</v>
      </c>
      <c r="J228" s="62" t="s">
        <v>871</v>
      </c>
      <c r="K228" s="61" t="s">
        <v>1525</v>
      </c>
      <c r="L228" s="62" t="s">
        <v>1526</v>
      </c>
      <c r="M228" s="61" t="s">
        <v>35</v>
      </c>
      <c r="N228" s="62" t="s">
        <v>1527</v>
      </c>
      <c r="O228" s="79" t="s">
        <v>110</v>
      </c>
      <c r="Q228" s="35" t="str">
        <f t="shared" si="29"/>
        <v>贺基莹</v>
      </c>
      <c r="V228" s="75" t="s">
        <v>1528</v>
      </c>
      <c r="W228" s="43" t="s">
        <v>1529</v>
      </c>
      <c r="X228" s="43" t="s">
        <v>1530</v>
      </c>
      <c r="Y228" s="43">
        <v>11</v>
      </c>
      <c r="Z228" s="7" t="s">
        <v>1175</v>
      </c>
    </row>
    <row r="229" s="23" customFormat="true" ht="20.25" customHeight="true" spans="1:26">
      <c r="A229" s="19" t="s">
        <v>1531</v>
      </c>
      <c r="B229" s="37" t="s">
        <v>16</v>
      </c>
      <c r="C229" s="47" t="s">
        <v>1532</v>
      </c>
      <c r="D229" s="37" t="s">
        <v>18</v>
      </c>
      <c r="E229" s="35" t="str">
        <f t="shared" si="30"/>
        <v>2020-09-28</v>
      </c>
      <c r="F229" s="49" t="s">
        <v>1472</v>
      </c>
      <c r="G229" s="35" t="str">
        <f t="shared" si="28"/>
        <v>2020-10-09</v>
      </c>
      <c r="H229" s="35">
        <f t="shared" si="26"/>
        <v>-10</v>
      </c>
      <c r="I229" s="35">
        <f t="shared" si="27"/>
        <v>10</v>
      </c>
      <c r="J229" s="62" t="s">
        <v>871</v>
      </c>
      <c r="K229" s="61" t="s">
        <v>1533</v>
      </c>
      <c r="L229" s="62" t="s">
        <v>1534</v>
      </c>
      <c r="M229" s="61" t="s">
        <v>35</v>
      </c>
      <c r="N229" s="62" t="s">
        <v>1535</v>
      </c>
      <c r="O229" s="79" t="s">
        <v>110</v>
      </c>
      <c r="Q229" s="35" t="str">
        <f t="shared" si="29"/>
        <v>贺基莹</v>
      </c>
      <c r="V229" s="44"/>
      <c r="W229" s="43" t="s">
        <v>1529</v>
      </c>
      <c r="X229" s="43" t="s">
        <v>55</v>
      </c>
      <c r="Y229" s="43" t="e">
        <v>#VALUE!</v>
      </c>
      <c r="Z229" s="7" t="s">
        <v>74</v>
      </c>
    </row>
    <row r="230" s="23" customFormat="true" ht="21.95" customHeight="true" spans="1:26">
      <c r="A230" s="19" t="s">
        <v>1536</v>
      </c>
      <c r="B230" s="37" t="s">
        <v>16</v>
      </c>
      <c r="C230" s="47" t="s">
        <v>1537</v>
      </c>
      <c r="D230" s="37" t="s">
        <v>18</v>
      </c>
      <c r="E230" s="35" t="str">
        <f t="shared" si="30"/>
        <v>2020-09-28</v>
      </c>
      <c r="F230" s="49" t="s">
        <v>1472</v>
      </c>
      <c r="G230" s="35" t="str">
        <f t="shared" si="28"/>
        <v>2020-10-09</v>
      </c>
      <c r="H230" s="35">
        <f t="shared" si="26"/>
        <v>-10</v>
      </c>
      <c r="I230" s="35">
        <f t="shared" si="27"/>
        <v>10</v>
      </c>
      <c r="J230" s="62" t="s">
        <v>871</v>
      </c>
      <c r="K230" s="61" t="s">
        <v>1538</v>
      </c>
      <c r="L230" s="62" t="s">
        <v>1539</v>
      </c>
      <c r="M230" s="61" t="s">
        <v>35</v>
      </c>
      <c r="N230" s="62" t="s">
        <v>1540</v>
      </c>
      <c r="O230" s="79" t="s">
        <v>110</v>
      </c>
      <c r="Q230" s="35" t="str">
        <f t="shared" si="29"/>
        <v>贺基莹</v>
      </c>
      <c r="V230" s="44"/>
      <c r="W230" s="43" t="s">
        <v>1529</v>
      </c>
      <c r="X230" s="43" t="s">
        <v>55</v>
      </c>
      <c r="Y230" s="43" t="e">
        <v>#VALUE!</v>
      </c>
      <c r="Z230" s="7" t="s">
        <v>74</v>
      </c>
    </row>
    <row r="231" s="23" customFormat="true" ht="21.95" customHeight="true" spans="1:26">
      <c r="A231" s="19" t="s">
        <v>1541</v>
      </c>
      <c r="B231" s="37" t="s">
        <v>16</v>
      </c>
      <c r="C231" s="47" t="s">
        <v>1428</v>
      </c>
      <c r="D231" s="37" t="s">
        <v>18</v>
      </c>
      <c r="E231" s="35" t="str">
        <f t="shared" si="30"/>
        <v>2020-09-25</v>
      </c>
      <c r="F231" s="49" t="s">
        <v>1542</v>
      </c>
      <c r="G231" s="35" t="str">
        <f t="shared" si="28"/>
        <v>2020-10-10</v>
      </c>
      <c r="H231" s="35">
        <f t="shared" si="26"/>
        <v>1</v>
      </c>
      <c r="I231" s="35">
        <f t="shared" si="27"/>
        <v>11</v>
      </c>
      <c r="J231" s="62" t="s">
        <v>1543</v>
      </c>
      <c r="K231" s="62" t="s">
        <v>1544</v>
      </c>
      <c r="L231" s="62" t="s">
        <v>1545</v>
      </c>
      <c r="M231" s="62" t="s">
        <v>786</v>
      </c>
      <c r="N231" s="37" t="s">
        <v>1546</v>
      </c>
      <c r="O231" s="62" t="s">
        <v>25</v>
      </c>
      <c r="Q231" s="35" t="str">
        <f t="shared" si="29"/>
        <v>冯芹光</v>
      </c>
      <c r="V231" s="75" t="s">
        <v>1547</v>
      </c>
      <c r="W231" s="43" t="s">
        <v>1410</v>
      </c>
      <c r="X231" s="43" t="s">
        <v>1548</v>
      </c>
      <c r="Y231" s="43">
        <v>12</v>
      </c>
      <c r="Z231" s="7" t="s">
        <v>91</v>
      </c>
    </row>
    <row r="232" s="25" customFormat="true" ht="21.95" customHeight="true" spans="1:26">
      <c r="A232" s="19" t="s">
        <v>1549</v>
      </c>
      <c r="B232" s="37" t="s">
        <v>16</v>
      </c>
      <c r="C232" s="47" t="s">
        <v>1436</v>
      </c>
      <c r="D232" s="37" t="s">
        <v>18</v>
      </c>
      <c r="E232" s="35" t="str">
        <f t="shared" si="30"/>
        <v>2020-09-25</v>
      </c>
      <c r="F232" s="49" t="s">
        <v>1542</v>
      </c>
      <c r="G232" s="35" t="str">
        <f t="shared" si="28"/>
        <v>2020-10-10</v>
      </c>
      <c r="H232" s="35">
        <f t="shared" si="26"/>
        <v>1</v>
      </c>
      <c r="I232" s="35">
        <f t="shared" si="27"/>
        <v>11</v>
      </c>
      <c r="J232" s="62" t="s">
        <v>1550</v>
      </c>
      <c r="K232" s="62" t="s">
        <v>1551</v>
      </c>
      <c r="L232" s="62" t="s">
        <v>1552</v>
      </c>
      <c r="M232" s="62" t="s">
        <v>1553</v>
      </c>
      <c r="N232" s="62" t="s">
        <v>1554</v>
      </c>
      <c r="O232" s="62" t="s">
        <v>25</v>
      </c>
      <c r="P232" s="23"/>
      <c r="Q232" s="35" t="str">
        <f t="shared" si="29"/>
        <v>梁仁练</v>
      </c>
      <c r="V232" s="44"/>
      <c r="W232" s="43" t="s">
        <v>1410</v>
      </c>
      <c r="X232" s="43" t="s">
        <v>55</v>
      </c>
      <c r="Y232" s="43" t="e">
        <v>#VALUE!</v>
      </c>
      <c r="Z232" s="7"/>
    </row>
    <row r="233" s="23" customFormat="true" ht="21.95" customHeight="true" spans="1:26">
      <c r="A233" s="19" t="s">
        <v>1555</v>
      </c>
      <c r="B233" s="37" t="s">
        <v>16</v>
      </c>
      <c r="C233" s="47" t="s">
        <v>1556</v>
      </c>
      <c r="D233" s="37" t="s">
        <v>18</v>
      </c>
      <c r="E233" s="35" t="str">
        <f t="shared" si="30"/>
        <v>2020-10-09</v>
      </c>
      <c r="F233" s="49" t="s">
        <v>1557</v>
      </c>
      <c r="G233" s="35" t="str">
        <f t="shared" si="28"/>
        <v>2020-10-14</v>
      </c>
      <c r="H233" s="35">
        <f t="shared" si="26"/>
        <v>2</v>
      </c>
      <c r="I233" s="35">
        <f t="shared" si="27"/>
        <v>4</v>
      </c>
      <c r="J233" s="62" t="s">
        <v>1558</v>
      </c>
      <c r="K233" s="62" t="s">
        <v>1559</v>
      </c>
      <c r="L233" s="62" t="s">
        <v>1560</v>
      </c>
      <c r="M233" s="62" t="s">
        <v>45</v>
      </c>
      <c r="N233" s="37" t="s">
        <v>1561</v>
      </c>
      <c r="O233" s="62" t="s">
        <v>25</v>
      </c>
      <c r="Q233" s="35" t="str">
        <f t="shared" si="29"/>
        <v>冯芹光</v>
      </c>
      <c r="V233" s="75" t="s">
        <v>1556</v>
      </c>
      <c r="W233" s="43" t="s">
        <v>1410</v>
      </c>
      <c r="X233" s="43" t="s">
        <v>1530</v>
      </c>
      <c r="Y233" s="43">
        <v>4</v>
      </c>
      <c r="Z233" s="7" t="s">
        <v>1175</v>
      </c>
    </row>
    <row r="234" s="23" customFormat="true" ht="21.95" customHeight="true" spans="1:26">
      <c r="A234" s="19" t="s">
        <v>1562</v>
      </c>
      <c r="B234" s="37" t="s">
        <v>16</v>
      </c>
      <c r="C234" s="47" t="s">
        <v>1563</v>
      </c>
      <c r="D234" s="37" t="s">
        <v>18</v>
      </c>
      <c r="E234" s="35" t="str">
        <f t="shared" si="30"/>
        <v>2020-09-30</v>
      </c>
      <c r="F234" s="49" t="s">
        <v>1564</v>
      </c>
      <c r="G234" s="35" t="str">
        <f t="shared" si="28"/>
        <v>2020-10-14</v>
      </c>
      <c r="H234" s="35">
        <f t="shared" si="26"/>
        <v>8</v>
      </c>
      <c r="I234" s="35">
        <f t="shared" si="27"/>
        <v>11</v>
      </c>
      <c r="J234" s="35" t="s">
        <v>1565</v>
      </c>
      <c r="K234" s="35" t="s">
        <v>1566</v>
      </c>
      <c r="L234" s="35" t="s">
        <v>1567</v>
      </c>
      <c r="M234" s="62" t="s">
        <v>45</v>
      </c>
      <c r="N234" s="37" t="s">
        <v>1568</v>
      </c>
      <c r="O234" s="62" t="s">
        <v>25</v>
      </c>
      <c r="Q234" s="35" t="str">
        <f t="shared" si="29"/>
        <v>冯芹光</v>
      </c>
      <c r="V234" s="71" t="s">
        <v>1569</v>
      </c>
      <c r="W234" s="43" t="s">
        <v>1430</v>
      </c>
      <c r="X234" s="43" t="s">
        <v>1548</v>
      </c>
      <c r="Y234" s="43">
        <v>11</v>
      </c>
      <c r="Z234" s="7" t="s">
        <v>1570</v>
      </c>
    </row>
    <row r="235" s="23" customFormat="true" ht="21.95" customHeight="true" spans="1:26">
      <c r="A235" s="19" t="s">
        <v>1571</v>
      </c>
      <c r="B235" s="37" t="s">
        <v>16</v>
      </c>
      <c r="C235" s="47" t="s">
        <v>384</v>
      </c>
      <c r="D235" s="37" t="s">
        <v>18</v>
      </c>
      <c r="E235" s="35" t="str">
        <f t="shared" si="30"/>
        <v>2020-03-19</v>
      </c>
      <c r="F235" s="49" t="s">
        <v>1572</v>
      </c>
      <c r="G235" s="35" t="str">
        <f t="shared" si="28"/>
        <v>2020-10-20</v>
      </c>
      <c r="H235" s="35">
        <f t="shared" si="26"/>
        <v>151</v>
      </c>
      <c r="I235" s="35">
        <f t="shared" si="27"/>
        <v>154</v>
      </c>
      <c r="J235" s="61" t="s">
        <v>1573</v>
      </c>
      <c r="K235" s="61" t="s">
        <v>1574</v>
      </c>
      <c r="L235" s="61" t="s">
        <v>1575</v>
      </c>
      <c r="M235" s="61" t="s">
        <v>1257</v>
      </c>
      <c r="N235" s="61" t="s">
        <v>1576</v>
      </c>
      <c r="O235" s="61" t="s">
        <v>189</v>
      </c>
      <c r="Q235" s="35" t="str">
        <f t="shared" si="29"/>
        <v>金亮</v>
      </c>
      <c r="V235" s="73" t="s">
        <v>1577</v>
      </c>
      <c r="W235" s="43" t="s">
        <v>1430</v>
      </c>
      <c r="X235" s="43" t="s">
        <v>1548</v>
      </c>
      <c r="Y235" s="43">
        <v>11</v>
      </c>
      <c r="Z235" s="7" t="s">
        <v>1570</v>
      </c>
    </row>
    <row r="236" s="23" customFormat="true" ht="21.95" customHeight="true" spans="1:26">
      <c r="A236" s="19" t="s">
        <v>1578</v>
      </c>
      <c r="B236" s="37" t="s">
        <v>16</v>
      </c>
      <c r="C236" s="47" t="s">
        <v>1579</v>
      </c>
      <c r="D236" s="37" t="s">
        <v>18</v>
      </c>
      <c r="E236" s="35" t="str">
        <f t="shared" si="30"/>
        <v>2020-09-02</v>
      </c>
      <c r="F236" s="49" t="s">
        <v>1572</v>
      </c>
      <c r="G236" s="35" t="str">
        <f t="shared" si="28"/>
        <v>2020-10-20</v>
      </c>
      <c r="H236" s="35">
        <f t="shared" si="26"/>
        <v>32</v>
      </c>
      <c r="I236" s="35">
        <f t="shared" si="27"/>
        <v>35</v>
      </c>
      <c r="J236" s="61" t="s">
        <v>1580</v>
      </c>
      <c r="K236" s="61" t="s">
        <v>738</v>
      </c>
      <c r="L236" s="61" t="s">
        <v>1581</v>
      </c>
      <c r="M236" s="61" t="s">
        <v>35</v>
      </c>
      <c r="N236" s="61" t="s">
        <v>1582</v>
      </c>
      <c r="O236" s="62" t="s">
        <v>25</v>
      </c>
      <c r="Q236" s="35" t="str">
        <f t="shared" si="29"/>
        <v>赵满仪</v>
      </c>
      <c r="V236" s="73" t="s">
        <v>1583</v>
      </c>
      <c r="W236" s="43" t="s">
        <v>1430</v>
      </c>
      <c r="X236" s="43" t="s">
        <v>1548</v>
      </c>
      <c r="Y236" s="43">
        <v>11</v>
      </c>
      <c r="Z236" s="7" t="s">
        <v>1570</v>
      </c>
    </row>
    <row r="237" s="23" customFormat="true" ht="21.95" customHeight="true" spans="1:26">
      <c r="A237" s="19" t="s">
        <v>1584</v>
      </c>
      <c r="B237" s="37" t="s">
        <v>16</v>
      </c>
      <c r="C237" s="47" t="s">
        <v>1396</v>
      </c>
      <c r="D237" s="37" t="s">
        <v>18</v>
      </c>
      <c r="E237" s="35" t="str">
        <f t="shared" si="30"/>
        <v>2020-09-11</v>
      </c>
      <c r="F237" s="49" t="s">
        <v>1430</v>
      </c>
      <c r="G237" s="35" t="str">
        <f t="shared" si="28"/>
        <v>2020-10-20</v>
      </c>
      <c r="H237" s="35">
        <f t="shared" si="26"/>
        <v>21</v>
      </c>
      <c r="I237" s="35">
        <f t="shared" si="27"/>
        <v>28</v>
      </c>
      <c r="J237" s="62" t="s">
        <v>1585</v>
      </c>
      <c r="K237" s="62" t="s">
        <v>301</v>
      </c>
      <c r="L237" s="62" t="s">
        <v>1586</v>
      </c>
      <c r="M237" s="62" t="s">
        <v>303</v>
      </c>
      <c r="N237" s="61" t="s">
        <v>1587</v>
      </c>
      <c r="O237" s="79" t="s">
        <v>110</v>
      </c>
      <c r="Q237" s="35" t="str">
        <f t="shared" si="29"/>
        <v>韦燕燕</v>
      </c>
      <c r="V237" s="73" t="s">
        <v>1588</v>
      </c>
      <c r="W237" s="43" t="s">
        <v>1430</v>
      </c>
      <c r="X237" s="43" t="s">
        <v>1548</v>
      </c>
      <c r="Y237" s="43">
        <v>11</v>
      </c>
      <c r="Z237" s="7" t="s">
        <v>1570</v>
      </c>
    </row>
    <row r="238" s="25" customFormat="true" ht="21.95" customHeight="true" spans="1:26">
      <c r="A238" s="19" t="s">
        <v>1589</v>
      </c>
      <c r="B238" s="37" t="s">
        <v>16</v>
      </c>
      <c r="C238" s="47" t="s">
        <v>1590</v>
      </c>
      <c r="D238" s="37" t="s">
        <v>18</v>
      </c>
      <c r="E238" s="35" t="str">
        <f t="shared" si="30"/>
        <v>2020-10-19</v>
      </c>
      <c r="F238" s="49" t="s">
        <v>1591</v>
      </c>
      <c r="G238" s="35" t="str">
        <f t="shared" si="28"/>
        <v>2020-10-23</v>
      </c>
      <c r="H238" s="35">
        <f t="shared" si="26"/>
        <v>4</v>
      </c>
      <c r="I238" s="35">
        <f t="shared" si="27"/>
        <v>5</v>
      </c>
      <c r="J238" s="62" t="s">
        <v>1592</v>
      </c>
      <c r="K238" s="62" t="s">
        <v>722</v>
      </c>
      <c r="L238" s="62" t="s">
        <v>1593</v>
      </c>
      <c r="M238" s="62" t="s">
        <v>323</v>
      </c>
      <c r="N238" s="61" t="s">
        <v>1594</v>
      </c>
      <c r="O238" s="62" t="s">
        <v>25</v>
      </c>
      <c r="P238" s="62" t="s">
        <v>1595</v>
      </c>
      <c r="Q238" s="35" t="str">
        <f t="shared" si="29"/>
        <v>赵满仪</v>
      </c>
      <c r="V238" s="73" t="s">
        <v>1596</v>
      </c>
      <c r="W238" s="43" t="s">
        <v>1430</v>
      </c>
      <c r="X238" s="43" t="s">
        <v>1548</v>
      </c>
      <c r="Y238" s="43">
        <v>11</v>
      </c>
      <c r="Z238" s="7" t="s">
        <v>1570</v>
      </c>
    </row>
    <row r="239" s="23" customFormat="true" ht="21.95" customHeight="true" spans="1:26">
      <c r="A239" s="19" t="s">
        <v>1597</v>
      </c>
      <c r="B239" s="37" t="s">
        <v>16</v>
      </c>
      <c r="C239" s="47" t="s">
        <v>1598</v>
      </c>
      <c r="D239" s="37" t="s">
        <v>18</v>
      </c>
      <c r="E239" s="35" t="s">
        <v>1429</v>
      </c>
      <c r="F239" s="49" t="s">
        <v>1599</v>
      </c>
      <c r="G239" s="36">
        <v>44126</v>
      </c>
      <c r="H239" s="35">
        <f t="shared" si="26"/>
        <v>11</v>
      </c>
      <c r="I239" s="35">
        <f t="shared" si="27"/>
        <v>20</v>
      </c>
      <c r="J239" s="62" t="s">
        <v>1600</v>
      </c>
      <c r="K239" s="62" t="s">
        <v>301</v>
      </c>
      <c r="L239" s="62" t="s">
        <v>1394</v>
      </c>
      <c r="M239" s="62" t="s">
        <v>303</v>
      </c>
      <c r="N239" s="61" t="s">
        <v>1395</v>
      </c>
      <c r="O239" s="62" t="s">
        <v>25</v>
      </c>
      <c r="P239" s="62" t="s">
        <v>1601</v>
      </c>
      <c r="Q239" s="35" t="e">
        <f t="shared" si="29"/>
        <v>#N/A</v>
      </c>
      <c r="V239" s="73" t="s">
        <v>1602</v>
      </c>
      <c r="W239" s="43" t="s">
        <v>1430</v>
      </c>
      <c r="X239" s="43" t="s">
        <v>1548</v>
      </c>
      <c r="Y239" s="43">
        <v>11</v>
      </c>
      <c r="Z239" s="7" t="s">
        <v>1570</v>
      </c>
    </row>
    <row r="240" s="23" customFormat="true" ht="21.95" customHeight="true" spans="1:26">
      <c r="A240" s="19" t="s">
        <v>1603</v>
      </c>
      <c r="B240" s="37" t="s">
        <v>16</v>
      </c>
      <c r="C240" s="47" t="s">
        <v>1604</v>
      </c>
      <c r="D240" s="37" t="s">
        <v>18</v>
      </c>
      <c r="E240" s="35" t="str">
        <f t="shared" ref="E240:E247" si="31">VLOOKUP(C240,$V$4:$Z$411,2,0)</f>
        <v>2020-10-12</v>
      </c>
      <c r="F240" s="49" t="s">
        <v>1605</v>
      </c>
      <c r="G240" s="35" t="str">
        <f t="shared" ref="G240:G247" si="32">VLOOKUP(C240,$V$4:$Z$411,3,0)</f>
        <v>2020-10-12</v>
      </c>
      <c r="H240" s="35">
        <f t="shared" si="26"/>
        <v>7</v>
      </c>
      <c r="I240" s="35">
        <f t="shared" si="27"/>
        <v>1</v>
      </c>
      <c r="J240" s="62" t="s">
        <v>1606</v>
      </c>
      <c r="K240" s="62" t="s">
        <v>1607</v>
      </c>
      <c r="L240" s="62" t="s">
        <v>1608</v>
      </c>
      <c r="M240" s="62" t="s">
        <v>498</v>
      </c>
      <c r="N240" s="61" t="s">
        <v>1609</v>
      </c>
      <c r="O240" s="62"/>
      <c r="Q240" s="35" t="str">
        <f t="shared" ref="Q240:Q271" si="33">VLOOKUP(C240,$V$4:$Z$4112,5,0)</f>
        <v>梁仁练</v>
      </c>
      <c r="V240" s="73" t="s">
        <v>1610</v>
      </c>
      <c r="W240" s="43" t="s">
        <v>1430</v>
      </c>
      <c r="X240" s="43" t="s">
        <v>1548</v>
      </c>
      <c r="Y240" s="43">
        <v>11</v>
      </c>
      <c r="Z240" s="7" t="s">
        <v>1570</v>
      </c>
    </row>
    <row r="241" s="23" customFormat="true" ht="21.95" customHeight="true" spans="1:26">
      <c r="A241" s="19" t="s">
        <v>1611</v>
      </c>
      <c r="B241" s="37" t="s">
        <v>16</v>
      </c>
      <c r="C241" s="47" t="s">
        <v>1547</v>
      </c>
      <c r="D241" s="37" t="s">
        <v>18</v>
      </c>
      <c r="E241" s="35" t="str">
        <f t="shared" si="31"/>
        <v>2020-10-09</v>
      </c>
      <c r="F241" s="49" t="s">
        <v>1612</v>
      </c>
      <c r="G241" s="35" t="str">
        <f t="shared" si="32"/>
        <v>2020-10-26</v>
      </c>
      <c r="H241" s="35">
        <f t="shared" si="26"/>
        <v>12</v>
      </c>
      <c r="I241" s="35">
        <f t="shared" si="27"/>
        <v>12</v>
      </c>
      <c r="J241" s="62" t="s">
        <v>1613</v>
      </c>
      <c r="K241" s="62" t="s">
        <v>1614</v>
      </c>
      <c r="L241" s="62" t="s">
        <v>1615</v>
      </c>
      <c r="M241" s="62" t="s">
        <v>786</v>
      </c>
      <c r="N241" s="37" t="s">
        <v>1616</v>
      </c>
      <c r="O241" s="62"/>
      <c r="Q241" s="35" t="str">
        <f t="shared" si="33"/>
        <v>梁仁练</v>
      </c>
      <c r="V241" s="73" t="s">
        <v>1617</v>
      </c>
      <c r="W241" s="43" t="s">
        <v>1430</v>
      </c>
      <c r="X241" s="43" t="s">
        <v>1548</v>
      </c>
      <c r="Y241" s="43">
        <v>11</v>
      </c>
      <c r="Z241" s="7" t="s">
        <v>1570</v>
      </c>
    </row>
    <row r="242" s="25" customFormat="true" ht="22.5" customHeight="true" spans="1:26">
      <c r="A242" s="19" t="s">
        <v>1618</v>
      </c>
      <c r="B242" s="37" t="s">
        <v>16</v>
      </c>
      <c r="C242" s="47" t="s">
        <v>1619</v>
      </c>
      <c r="D242" s="37" t="s">
        <v>18</v>
      </c>
      <c r="E242" s="35" t="str">
        <f t="shared" si="31"/>
        <v>2020-10-21</v>
      </c>
      <c r="F242" s="49" t="s">
        <v>1620</v>
      </c>
      <c r="G242" s="35" t="str">
        <f t="shared" si="32"/>
        <v>2020-11-03</v>
      </c>
      <c r="H242" s="35">
        <f t="shared" si="26"/>
        <v>5</v>
      </c>
      <c r="I242" s="35">
        <f t="shared" si="27"/>
        <v>10</v>
      </c>
      <c r="J242" s="62" t="s">
        <v>1621</v>
      </c>
      <c r="K242" s="62" t="s">
        <v>1622</v>
      </c>
      <c r="L242" s="62" t="s">
        <v>1623</v>
      </c>
      <c r="M242" s="62" t="s">
        <v>323</v>
      </c>
      <c r="N242" s="37" t="s">
        <v>1624</v>
      </c>
      <c r="O242" s="79" t="s">
        <v>110</v>
      </c>
      <c r="P242" s="62" t="s">
        <v>1625</v>
      </c>
      <c r="Q242" s="35" t="str">
        <f t="shared" si="33"/>
        <v>梁仁练</v>
      </c>
      <c r="V242" s="73" t="s">
        <v>1626</v>
      </c>
      <c r="W242" s="43" t="s">
        <v>1430</v>
      </c>
      <c r="X242" s="43" t="s">
        <v>1548</v>
      </c>
      <c r="Y242" s="43">
        <v>11</v>
      </c>
      <c r="Z242" s="7" t="s">
        <v>1570</v>
      </c>
    </row>
    <row r="243" s="25" customFormat="true" ht="21.95" customHeight="true" spans="1:26">
      <c r="A243" s="19" t="s">
        <v>1627</v>
      </c>
      <c r="B243" s="37" t="s">
        <v>16</v>
      </c>
      <c r="C243" s="47" t="s">
        <v>1628</v>
      </c>
      <c r="D243" s="37" t="s">
        <v>18</v>
      </c>
      <c r="E243" s="35" t="str">
        <f t="shared" si="31"/>
        <v>2020-10-21</v>
      </c>
      <c r="F243" s="49" t="s">
        <v>1620</v>
      </c>
      <c r="G243" s="35" t="str">
        <f t="shared" si="32"/>
        <v>2020-11-03</v>
      </c>
      <c r="H243" s="35">
        <f t="shared" si="26"/>
        <v>5</v>
      </c>
      <c r="I243" s="35">
        <f t="shared" si="27"/>
        <v>10</v>
      </c>
      <c r="J243" s="62" t="s">
        <v>1621</v>
      </c>
      <c r="K243" s="62" t="s">
        <v>1622</v>
      </c>
      <c r="L243" s="35" t="s">
        <v>1629</v>
      </c>
      <c r="M243" s="62" t="s">
        <v>323</v>
      </c>
      <c r="N243" s="37" t="s">
        <v>1630</v>
      </c>
      <c r="O243" s="79" t="s">
        <v>110</v>
      </c>
      <c r="P243" s="23"/>
      <c r="Q243" s="35" t="str">
        <f t="shared" si="33"/>
        <v>梁仁练</v>
      </c>
      <c r="V243" s="71" t="s">
        <v>1604</v>
      </c>
      <c r="W243" s="43" t="s">
        <v>1557</v>
      </c>
      <c r="X243" s="43" t="s">
        <v>1557</v>
      </c>
      <c r="Y243" s="43">
        <v>1</v>
      </c>
      <c r="Z243" s="7" t="s">
        <v>91</v>
      </c>
    </row>
    <row r="244" s="23" customFormat="true" ht="21.95" customHeight="true" spans="1:26">
      <c r="A244" s="19" t="s">
        <v>1631</v>
      </c>
      <c r="B244" s="37" t="s">
        <v>16</v>
      </c>
      <c r="C244" s="47" t="s">
        <v>1632</v>
      </c>
      <c r="D244" s="37" t="s">
        <v>18</v>
      </c>
      <c r="E244" s="35" t="str">
        <f t="shared" si="31"/>
        <v>2020-10-21</v>
      </c>
      <c r="F244" s="49" t="s">
        <v>1620</v>
      </c>
      <c r="G244" s="35" t="str">
        <f t="shared" si="32"/>
        <v>2020-11-03</v>
      </c>
      <c r="H244" s="35">
        <f t="shared" si="26"/>
        <v>5</v>
      </c>
      <c r="I244" s="35">
        <f t="shared" si="27"/>
        <v>10</v>
      </c>
      <c r="J244" s="62" t="s">
        <v>1621</v>
      </c>
      <c r="K244" s="61" t="s">
        <v>1633</v>
      </c>
      <c r="L244" s="61" t="s">
        <v>1634</v>
      </c>
      <c r="M244" s="61" t="s">
        <v>303</v>
      </c>
      <c r="N244" s="61" t="s">
        <v>1635</v>
      </c>
      <c r="O244" s="79" t="s">
        <v>110</v>
      </c>
      <c r="Q244" s="35" t="str">
        <f t="shared" si="33"/>
        <v>梁仁练</v>
      </c>
      <c r="V244" s="71" t="s">
        <v>1636</v>
      </c>
      <c r="W244" s="43" t="s">
        <v>1430</v>
      </c>
      <c r="X244" s="43" t="s">
        <v>1637</v>
      </c>
      <c r="Y244" s="43">
        <v>55</v>
      </c>
      <c r="Z244" s="7" t="s">
        <v>521</v>
      </c>
    </row>
    <row r="245" s="23" customFormat="true" ht="21.95" customHeight="true" spans="1:26">
      <c r="A245" s="19" t="s">
        <v>1638</v>
      </c>
      <c r="B245" s="37" t="s">
        <v>16</v>
      </c>
      <c r="C245" s="47" t="s">
        <v>1402</v>
      </c>
      <c r="D245" s="37" t="s">
        <v>18</v>
      </c>
      <c r="E245" s="35" t="str">
        <f t="shared" si="31"/>
        <v>2020-09-14</v>
      </c>
      <c r="F245" s="49" t="s">
        <v>1639</v>
      </c>
      <c r="G245" s="35" t="str">
        <f t="shared" si="32"/>
        <v>2020-09-28</v>
      </c>
      <c r="H245" s="35">
        <f t="shared" si="26"/>
        <v>30</v>
      </c>
      <c r="I245" s="35">
        <f t="shared" si="27"/>
        <v>11</v>
      </c>
      <c r="J245" s="61" t="s">
        <v>1640</v>
      </c>
      <c r="K245" s="61" t="s">
        <v>35</v>
      </c>
      <c r="L245" s="61" t="s">
        <v>1641</v>
      </c>
      <c r="M245" s="61" t="s">
        <v>35</v>
      </c>
      <c r="N245" s="37" t="s">
        <v>1642</v>
      </c>
      <c r="O245" s="61" t="s">
        <v>25</v>
      </c>
      <c r="P245" s="23">
        <v>13877026733</v>
      </c>
      <c r="Q245" s="35" t="str">
        <f t="shared" si="33"/>
        <v>贺基莹</v>
      </c>
      <c r="V245" s="71" t="s">
        <v>1643</v>
      </c>
      <c r="W245" s="43" t="s">
        <v>1530</v>
      </c>
      <c r="X245" s="43" t="s">
        <v>1644</v>
      </c>
      <c r="Y245" s="43">
        <v>48</v>
      </c>
      <c r="Z245" s="7" t="s">
        <v>91</v>
      </c>
    </row>
    <row r="246" ht="21.95" customHeight="true" spans="1:26">
      <c r="A246" s="19" t="s">
        <v>1645</v>
      </c>
      <c r="B246" s="37" t="s">
        <v>16</v>
      </c>
      <c r="C246" s="47" t="s">
        <v>1646</v>
      </c>
      <c r="D246" s="37" t="s">
        <v>18</v>
      </c>
      <c r="E246" s="35" t="str">
        <f t="shared" si="31"/>
        <v>2020-10-27</v>
      </c>
      <c r="F246" s="49" t="s">
        <v>1647</v>
      </c>
      <c r="G246" s="35" t="str">
        <f t="shared" si="32"/>
        <v>2020-11-06</v>
      </c>
      <c r="H246" s="35">
        <f t="shared" si="26"/>
        <v>6</v>
      </c>
      <c r="I246" s="35">
        <f t="shared" si="27"/>
        <v>9</v>
      </c>
      <c r="J246" s="62" t="s">
        <v>1648</v>
      </c>
      <c r="K246" s="61" t="s">
        <v>738</v>
      </c>
      <c r="L246" s="62" t="s">
        <v>78</v>
      </c>
      <c r="M246" s="61" t="s">
        <v>35</v>
      </c>
      <c r="N246" s="62" t="s">
        <v>79</v>
      </c>
      <c r="O246" s="61" t="s">
        <v>25</v>
      </c>
      <c r="P246" s="61" t="s">
        <v>1649</v>
      </c>
      <c r="Q246" s="35" t="str">
        <f t="shared" si="33"/>
        <v>韦燕燕</v>
      </c>
      <c r="V246" s="75" t="s">
        <v>1650</v>
      </c>
      <c r="W246" s="43" t="s">
        <v>1430</v>
      </c>
      <c r="X246" s="43" t="s">
        <v>1651</v>
      </c>
      <c r="Y246" s="43">
        <v>29</v>
      </c>
      <c r="Z246" s="7" t="s">
        <v>521</v>
      </c>
    </row>
    <row r="247" ht="21.95" customHeight="true" spans="1:26">
      <c r="A247" s="19" t="s">
        <v>1652</v>
      </c>
      <c r="B247" s="37" t="s">
        <v>16</v>
      </c>
      <c r="C247" s="47" t="s">
        <v>1653</v>
      </c>
      <c r="D247" s="37" t="s">
        <v>18</v>
      </c>
      <c r="E247" s="35" t="str">
        <f t="shared" si="31"/>
        <v>2020-10-23</v>
      </c>
      <c r="F247" s="49" t="s">
        <v>1654</v>
      </c>
      <c r="G247" s="35" t="str">
        <f t="shared" si="32"/>
        <v>2020-11-13</v>
      </c>
      <c r="H247" s="35">
        <f t="shared" si="26"/>
        <v>13</v>
      </c>
      <c r="I247" s="35">
        <f t="shared" si="27"/>
        <v>16</v>
      </c>
      <c r="J247" s="62" t="s">
        <v>1655</v>
      </c>
      <c r="K247" s="62" t="s">
        <v>1656</v>
      </c>
      <c r="L247" s="62" t="s">
        <v>1657</v>
      </c>
      <c r="M247" s="62" t="s">
        <v>594</v>
      </c>
      <c r="N247" s="37" t="s">
        <v>1658</v>
      </c>
      <c r="O247" s="79" t="s">
        <v>110</v>
      </c>
      <c r="P247" s="62" t="s">
        <v>1659</v>
      </c>
      <c r="Q247" s="35" t="str">
        <f t="shared" si="33"/>
        <v>梁仁练</v>
      </c>
      <c r="V247" s="73" t="s">
        <v>1660</v>
      </c>
      <c r="W247" s="43" t="s">
        <v>207</v>
      </c>
      <c r="X247" s="43" t="s">
        <v>1661</v>
      </c>
      <c r="Y247" s="43">
        <v>113</v>
      </c>
      <c r="Z247" s="7" t="s">
        <v>1662</v>
      </c>
    </row>
    <row r="248" s="23" customFormat="true" ht="21.95" customHeight="true" spans="1:26">
      <c r="A248" s="19" t="s">
        <v>1663</v>
      </c>
      <c r="B248" s="37" t="s">
        <v>16</v>
      </c>
      <c r="C248" s="47" t="s">
        <v>1664</v>
      </c>
      <c r="D248" s="37" t="s">
        <v>18</v>
      </c>
      <c r="E248" s="35" t="s">
        <v>1665</v>
      </c>
      <c r="F248" s="49" t="s">
        <v>1666</v>
      </c>
      <c r="G248" s="36">
        <v>44154</v>
      </c>
      <c r="H248" s="35">
        <f t="shared" si="26"/>
        <v>67</v>
      </c>
      <c r="I248" s="35">
        <f t="shared" si="27"/>
        <v>74</v>
      </c>
      <c r="J248" s="62" t="s">
        <v>1667</v>
      </c>
      <c r="K248" s="62" t="s">
        <v>738</v>
      </c>
      <c r="L248" s="62" t="s">
        <v>1668</v>
      </c>
      <c r="M248" s="61" t="s">
        <v>35</v>
      </c>
      <c r="N248" s="62" t="s">
        <v>1669</v>
      </c>
      <c r="O248" s="62" t="s">
        <v>25</v>
      </c>
      <c r="P248" s="23">
        <v>13907808388</v>
      </c>
      <c r="Q248" s="35" t="e">
        <f t="shared" si="33"/>
        <v>#N/A</v>
      </c>
      <c r="V248" s="73" t="s">
        <v>1670</v>
      </c>
      <c r="W248" s="43" t="s">
        <v>207</v>
      </c>
      <c r="X248" s="43" t="s">
        <v>1661</v>
      </c>
      <c r="Y248" s="43">
        <v>113</v>
      </c>
      <c r="Z248" s="7" t="s">
        <v>1662</v>
      </c>
    </row>
    <row r="249" s="25" customFormat="true" ht="21.95" customHeight="true" spans="1:26">
      <c r="A249" s="19" t="s">
        <v>1671</v>
      </c>
      <c r="B249" s="37" t="s">
        <v>16</v>
      </c>
      <c r="C249" s="47" t="s">
        <v>1672</v>
      </c>
      <c r="D249" s="37" t="s">
        <v>18</v>
      </c>
      <c r="E249" s="35" t="str">
        <f>VLOOKUP(C249,$V$4:$Z$411,2,0)</f>
        <v>2020-10-10</v>
      </c>
      <c r="F249" s="49" t="s">
        <v>1666</v>
      </c>
      <c r="G249" s="35" t="str">
        <f>VLOOKUP(C249,$V$4:$Z$411,3,0)</f>
        <v>2020-11-19</v>
      </c>
      <c r="H249" s="35">
        <f t="shared" si="26"/>
        <v>22</v>
      </c>
      <c r="I249" s="35">
        <f t="shared" si="27"/>
        <v>29</v>
      </c>
      <c r="J249" s="62" t="s">
        <v>1673</v>
      </c>
      <c r="K249" s="37" t="s">
        <v>573</v>
      </c>
      <c r="L249" s="62" t="s">
        <v>1674</v>
      </c>
      <c r="M249" s="37" t="s">
        <v>323</v>
      </c>
      <c r="N249" s="62" t="s">
        <v>1675</v>
      </c>
      <c r="O249" s="62" t="s">
        <v>25</v>
      </c>
      <c r="P249" s="23"/>
      <c r="Q249" s="35" t="str">
        <f t="shared" si="33"/>
        <v>赵满仪</v>
      </c>
      <c r="V249" s="75" t="s">
        <v>1676</v>
      </c>
      <c r="W249" s="43" t="s">
        <v>1677</v>
      </c>
      <c r="X249" s="43" t="s">
        <v>1639</v>
      </c>
      <c r="Y249" s="43">
        <v>5</v>
      </c>
      <c r="Z249" s="7" t="s">
        <v>521</v>
      </c>
    </row>
    <row r="250" ht="21.95" customHeight="true" spans="1:26">
      <c r="A250" s="19" t="s">
        <v>1678</v>
      </c>
      <c r="B250" s="37" t="s">
        <v>16</v>
      </c>
      <c r="C250" s="47" t="s">
        <v>1679</v>
      </c>
      <c r="D250" s="37" t="s">
        <v>18</v>
      </c>
      <c r="E250" s="35" t="str">
        <f>VLOOKUP(C250,$V$4:$Z$411,2,0)</f>
        <v>2020-10-26</v>
      </c>
      <c r="F250" s="49" t="s">
        <v>1666</v>
      </c>
      <c r="G250" s="35" t="str">
        <f>VLOOKUP(C250,$V$4:$Z$411,3,0)</f>
        <v>2020-11-19</v>
      </c>
      <c r="H250" s="35">
        <f t="shared" si="26"/>
        <v>12</v>
      </c>
      <c r="I250" s="35">
        <f t="shared" si="27"/>
        <v>19</v>
      </c>
      <c r="J250" s="62" t="s">
        <v>1680</v>
      </c>
      <c r="K250" s="62" t="s">
        <v>738</v>
      </c>
      <c r="L250" s="62" t="s">
        <v>1681</v>
      </c>
      <c r="M250" s="62" t="s">
        <v>35</v>
      </c>
      <c r="N250" s="62" t="s">
        <v>1682</v>
      </c>
      <c r="O250" s="62" t="s">
        <v>25</v>
      </c>
      <c r="P250" s="23"/>
      <c r="Q250" s="35" t="str">
        <f t="shared" si="33"/>
        <v>韦燕燕</v>
      </c>
      <c r="V250" s="73" t="s">
        <v>1619</v>
      </c>
      <c r="W250" s="43" t="s">
        <v>1683</v>
      </c>
      <c r="X250" s="43" t="s">
        <v>1684</v>
      </c>
      <c r="Y250" s="43">
        <v>10</v>
      </c>
      <c r="Z250" s="7" t="s">
        <v>91</v>
      </c>
    </row>
    <row r="251" ht="21.95" customHeight="true" spans="1:26">
      <c r="A251" s="19" t="s">
        <v>1685</v>
      </c>
      <c r="B251" s="37" t="s">
        <v>16</v>
      </c>
      <c r="C251" s="47" t="s">
        <v>1686</v>
      </c>
      <c r="D251" s="37" t="s">
        <v>18</v>
      </c>
      <c r="E251" s="36">
        <v>44078</v>
      </c>
      <c r="F251" s="49" t="s">
        <v>1687</v>
      </c>
      <c r="G251" s="36">
        <v>44155</v>
      </c>
      <c r="H251" s="35">
        <f t="shared" si="26"/>
        <v>39</v>
      </c>
      <c r="I251" s="35">
        <f t="shared" si="27"/>
        <v>56</v>
      </c>
      <c r="J251" s="62" t="s">
        <v>1688</v>
      </c>
      <c r="K251" s="62" t="s">
        <v>35</v>
      </c>
      <c r="L251" s="62" t="s">
        <v>1689</v>
      </c>
      <c r="M251" s="62" t="s">
        <v>35</v>
      </c>
      <c r="N251" s="62" t="s">
        <v>1690</v>
      </c>
      <c r="O251" s="62" t="s">
        <v>25</v>
      </c>
      <c r="P251" s="23"/>
      <c r="Q251" s="35" t="e">
        <f t="shared" si="33"/>
        <v>#N/A</v>
      </c>
      <c r="V251" s="73" t="s">
        <v>1691</v>
      </c>
      <c r="W251" s="43" t="s">
        <v>1683</v>
      </c>
      <c r="X251" s="43" t="s">
        <v>1684</v>
      </c>
      <c r="Y251" s="43">
        <v>10</v>
      </c>
      <c r="Z251" s="7" t="s">
        <v>91</v>
      </c>
    </row>
    <row r="252" ht="21.95" customHeight="true" spans="1:26">
      <c r="A252" s="19" t="s">
        <v>1692</v>
      </c>
      <c r="B252" s="37" t="s">
        <v>16</v>
      </c>
      <c r="C252" s="47" t="s">
        <v>1693</v>
      </c>
      <c r="D252" s="37" t="s">
        <v>18</v>
      </c>
      <c r="E252" s="36">
        <v>44078</v>
      </c>
      <c r="F252" s="49" t="s">
        <v>1694</v>
      </c>
      <c r="G252" s="36">
        <v>44155</v>
      </c>
      <c r="H252" s="35">
        <f t="shared" si="26"/>
        <v>53</v>
      </c>
      <c r="I252" s="35">
        <f t="shared" si="27"/>
        <v>56</v>
      </c>
      <c r="J252" s="62" t="s">
        <v>1688</v>
      </c>
      <c r="K252" s="62" t="s">
        <v>35</v>
      </c>
      <c r="L252" s="35" t="s">
        <v>1695</v>
      </c>
      <c r="M252" s="62" t="s">
        <v>35</v>
      </c>
      <c r="N252" s="62" t="s">
        <v>1696</v>
      </c>
      <c r="O252" s="62" t="s">
        <v>25</v>
      </c>
      <c r="P252" s="23"/>
      <c r="Q252" s="35" t="e">
        <f t="shared" si="33"/>
        <v>#N/A</v>
      </c>
      <c r="V252" s="73" t="s">
        <v>1632</v>
      </c>
      <c r="W252" s="43" t="s">
        <v>1683</v>
      </c>
      <c r="X252" s="43" t="s">
        <v>1684</v>
      </c>
      <c r="Y252" s="43">
        <v>10</v>
      </c>
      <c r="Z252" s="7" t="s">
        <v>91</v>
      </c>
    </row>
    <row r="253" ht="21.95" customHeight="true" spans="1:26">
      <c r="A253" s="19" t="s">
        <v>1697</v>
      </c>
      <c r="B253" s="37" t="s">
        <v>16</v>
      </c>
      <c r="C253" s="47" t="s">
        <v>1698</v>
      </c>
      <c r="D253" s="37" t="s">
        <v>18</v>
      </c>
      <c r="E253" s="35" t="s">
        <v>1687</v>
      </c>
      <c r="F253" s="49" t="s">
        <v>1699</v>
      </c>
      <c r="G253" s="35" t="s">
        <v>1700</v>
      </c>
      <c r="H253" s="35">
        <f t="shared" si="26"/>
        <v>7</v>
      </c>
      <c r="I253" s="35">
        <f t="shared" si="27"/>
        <v>14</v>
      </c>
      <c r="J253" s="61" t="s">
        <v>1701</v>
      </c>
      <c r="K253" s="61" t="s">
        <v>498</v>
      </c>
      <c r="L253" s="61" t="s">
        <v>1702</v>
      </c>
      <c r="M253" s="61" t="s">
        <v>498</v>
      </c>
      <c r="N253" s="61" t="s">
        <v>1703</v>
      </c>
      <c r="O253" s="61" t="s">
        <v>189</v>
      </c>
      <c r="P253" s="23"/>
      <c r="Q253" s="35" t="e">
        <f t="shared" si="33"/>
        <v>#N/A</v>
      </c>
      <c r="V253" s="75" t="s">
        <v>1653</v>
      </c>
      <c r="W253" s="43" t="s">
        <v>1639</v>
      </c>
      <c r="X253" s="43" t="s">
        <v>1704</v>
      </c>
      <c r="Y253" s="43">
        <v>16</v>
      </c>
      <c r="Z253" s="7" t="s">
        <v>91</v>
      </c>
    </row>
    <row r="254" ht="21.95" customHeight="true" spans="1:26">
      <c r="A254" s="19" t="s">
        <v>1705</v>
      </c>
      <c r="B254" s="37" t="s">
        <v>16</v>
      </c>
      <c r="C254" s="47" t="s">
        <v>1706</v>
      </c>
      <c r="D254" s="37" t="s">
        <v>18</v>
      </c>
      <c r="E254" s="35" t="str">
        <f>VLOOKUP(C254,$V$4:$Z$411,2,0)</f>
        <v>2020-11-02</v>
      </c>
      <c r="F254" s="49" t="s">
        <v>1687</v>
      </c>
      <c r="G254" s="35" t="str">
        <f>VLOOKUP(C254,$V$4:$Z$411,3,0)</f>
        <v>2020-11-25</v>
      </c>
      <c r="H254" s="35">
        <f t="shared" si="26"/>
        <v>-4</v>
      </c>
      <c r="I254" s="35">
        <f t="shared" si="27"/>
        <v>18</v>
      </c>
      <c r="J254" s="61" t="s">
        <v>1707</v>
      </c>
      <c r="K254" s="61" t="s">
        <v>1708</v>
      </c>
      <c r="L254" s="61" t="s">
        <v>1709</v>
      </c>
      <c r="M254" s="61" t="s">
        <v>1710</v>
      </c>
      <c r="N254" s="61" t="s">
        <v>1711</v>
      </c>
      <c r="O254" s="79" t="s">
        <v>110</v>
      </c>
      <c r="P254" s="23"/>
      <c r="Q254" s="35" t="str">
        <f t="shared" si="33"/>
        <v>韦燕燕</v>
      </c>
      <c r="V254" s="75" t="s">
        <v>1712</v>
      </c>
      <c r="W254" s="43" t="s">
        <v>1548</v>
      </c>
      <c r="X254" s="43" t="s">
        <v>1713</v>
      </c>
      <c r="Y254" s="43">
        <v>32</v>
      </c>
      <c r="Z254" s="7" t="s">
        <v>397</v>
      </c>
    </row>
    <row r="255" ht="21.95" customHeight="true" spans="1:26">
      <c r="A255" s="19" t="s">
        <v>1714</v>
      </c>
      <c r="B255" s="37" t="s">
        <v>16</v>
      </c>
      <c r="C255" s="47" t="s">
        <v>1715</v>
      </c>
      <c r="D255" s="37" t="s">
        <v>18</v>
      </c>
      <c r="E255" s="35" t="str">
        <f>VLOOKUP(C255,$V$4:$Z$411,2,0)</f>
        <v>2020-10-28</v>
      </c>
      <c r="F255" s="49" t="s">
        <v>1716</v>
      </c>
      <c r="G255" s="35" t="str">
        <f>VLOOKUP(C255,$V$4:$Z$411,3,0)</f>
        <v>2020-11-25</v>
      </c>
      <c r="H255" s="35">
        <f t="shared" si="26"/>
        <v>3</v>
      </c>
      <c r="I255" s="35">
        <f t="shared" si="27"/>
        <v>21</v>
      </c>
      <c r="J255" s="62" t="s">
        <v>1717</v>
      </c>
      <c r="K255" s="62" t="s">
        <v>1718</v>
      </c>
      <c r="L255" s="62" t="s">
        <v>1719</v>
      </c>
      <c r="M255" s="62" t="s">
        <v>1720</v>
      </c>
      <c r="N255" s="37" t="s">
        <v>1721</v>
      </c>
      <c r="O255" s="62" t="s">
        <v>25</v>
      </c>
      <c r="P255" s="23"/>
      <c r="Q255" s="35" t="str">
        <f t="shared" si="33"/>
        <v>李国权</v>
      </c>
      <c r="V255" s="44"/>
      <c r="W255" s="43" t="s">
        <v>1548</v>
      </c>
      <c r="X255" s="43" t="s">
        <v>55</v>
      </c>
      <c r="Y255" s="43" t="e">
        <v>#VALUE!</v>
      </c>
      <c r="Z255" s="7" t="s">
        <v>397</v>
      </c>
    </row>
    <row r="256" ht="21.95" customHeight="true" spans="1:26">
      <c r="A256" s="19" t="s">
        <v>1722</v>
      </c>
      <c r="B256" s="37" t="s">
        <v>16</v>
      </c>
      <c r="C256" s="47" t="s">
        <v>1723</v>
      </c>
      <c r="D256" s="37" t="s">
        <v>18</v>
      </c>
      <c r="E256" s="35" t="str">
        <f>VLOOKUP(C256,$V$4:$Z$411,2,0)</f>
        <v>2020-10-28</v>
      </c>
      <c r="F256" s="49" t="s">
        <v>1694</v>
      </c>
      <c r="G256" s="35" t="str">
        <f>VLOOKUP(C256,$V$4:$Z$411,3,0)</f>
        <v>2020-11-25</v>
      </c>
      <c r="H256" s="35">
        <f t="shared" si="26"/>
        <v>15</v>
      </c>
      <c r="I256" s="35">
        <f t="shared" si="27"/>
        <v>21</v>
      </c>
      <c r="J256" s="62" t="s">
        <v>1724</v>
      </c>
      <c r="K256" s="62" t="s">
        <v>301</v>
      </c>
      <c r="L256" s="62" t="s">
        <v>1725</v>
      </c>
      <c r="M256" s="62" t="s">
        <v>303</v>
      </c>
      <c r="N256" s="62" t="s">
        <v>1726</v>
      </c>
      <c r="O256" s="62" t="s">
        <v>25</v>
      </c>
      <c r="P256" s="23"/>
      <c r="Q256" s="35" t="str">
        <f t="shared" si="33"/>
        <v>金亮</v>
      </c>
      <c r="V256" s="75" t="s">
        <v>1679</v>
      </c>
      <c r="W256" s="43" t="s">
        <v>1548</v>
      </c>
      <c r="X256" s="43" t="s">
        <v>1651</v>
      </c>
      <c r="Y256" s="43">
        <v>19</v>
      </c>
      <c r="Z256" s="7" t="s">
        <v>1194</v>
      </c>
    </row>
    <row r="257" ht="21.95" customHeight="true" spans="1:26">
      <c r="A257" s="19" t="s">
        <v>1727</v>
      </c>
      <c r="B257" s="37" t="s">
        <v>16</v>
      </c>
      <c r="C257" s="47" t="s">
        <v>554</v>
      </c>
      <c r="D257" s="37" t="s">
        <v>18</v>
      </c>
      <c r="E257" s="35" t="str">
        <f>VLOOKUP(C257,$V$4:$Z$411,2,0)</f>
        <v>2020-04-21</v>
      </c>
      <c r="F257" s="49" t="s">
        <v>1728</v>
      </c>
      <c r="G257" s="35" t="str">
        <f>VLOOKUP(C257,$V$4:$Z$411,3,0)</f>
        <v>2020-11-26</v>
      </c>
      <c r="H257" s="35">
        <f t="shared" si="26"/>
        <v>152</v>
      </c>
      <c r="I257" s="35">
        <f t="shared" si="27"/>
        <v>158</v>
      </c>
      <c r="J257" s="62" t="s">
        <v>1729</v>
      </c>
      <c r="K257" s="62" t="s">
        <v>738</v>
      </c>
      <c r="L257" s="62" t="s">
        <v>1730</v>
      </c>
      <c r="M257" s="62" t="s">
        <v>35</v>
      </c>
      <c r="N257" s="62" t="s">
        <v>1731</v>
      </c>
      <c r="O257" s="62" t="s">
        <v>1732</v>
      </c>
      <c r="P257" s="23"/>
      <c r="Q257" s="35" t="str">
        <f t="shared" si="33"/>
        <v>金亮</v>
      </c>
      <c r="V257" s="75" t="s">
        <v>1733</v>
      </c>
      <c r="W257" s="43" t="s">
        <v>1620</v>
      </c>
      <c r="X257" s="43" t="s">
        <v>1734</v>
      </c>
      <c r="Y257" s="43">
        <v>29</v>
      </c>
      <c r="Z257" s="7" t="s">
        <v>521</v>
      </c>
    </row>
    <row r="258" ht="21.95" customHeight="true" spans="1:26">
      <c r="A258" s="19" t="s">
        <v>1735</v>
      </c>
      <c r="B258" s="37" t="s">
        <v>16</v>
      </c>
      <c r="C258" s="47" t="s">
        <v>1736</v>
      </c>
      <c r="D258" s="37" t="s">
        <v>18</v>
      </c>
      <c r="E258" s="35" t="str">
        <f>VLOOKUP(C258,$V$4:$Z$411,2,0)</f>
        <v>2020-11-05</v>
      </c>
      <c r="F258" s="49" t="s">
        <v>1651</v>
      </c>
      <c r="G258" s="35" t="str">
        <f>VLOOKUP(C258,$V$4:$Z$411,3,0)</f>
        <v>2020-11-26</v>
      </c>
      <c r="H258" s="35">
        <f t="shared" si="26"/>
        <v>11</v>
      </c>
      <c r="I258" s="35">
        <f t="shared" si="27"/>
        <v>16</v>
      </c>
      <c r="J258" s="62" t="s">
        <v>1737</v>
      </c>
      <c r="K258" s="62" t="s">
        <v>573</v>
      </c>
      <c r="L258" s="62" t="s">
        <v>1738</v>
      </c>
      <c r="M258" s="62" t="s">
        <v>323</v>
      </c>
      <c r="N258" s="62" t="s">
        <v>1739</v>
      </c>
      <c r="O258" s="62" t="s">
        <v>25</v>
      </c>
      <c r="P258" s="23"/>
      <c r="Q258" s="35" t="str">
        <f t="shared" si="33"/>
        <v>赵满仪</v>
      </c>
      <c r="V258" s="75" t="s">
        <v>1646</v>
      </c>
      <c r="W258" s="43" t="s">
        <v>1620</v>
      </c>
      <c r="X258" s="43" t="s">
        <v>1740</v>
      </c>
      <c r="Y258" s="43">
        <v>9</v>
      </c>
      <c r="Z258" s="7" t="s">
        <v>1194</v>
      </c>
    </row>
    <row r="259" s="23" customFormat="true" ht="21.95" customHeight="true" spans="1:26">
      <c r="A259" s="19" t="s">
        <v>1741</v>
      </c>
      <c r="B259" s="37" t="s">
        <v>16</v>
      </c>
      <c r="C259" s="47" t="s">
        <v>1742</v>
      </c>
      <c r="D259" s="37" t="s">
        <v>18</v>
      </c>
      <c r="E259" s="35" t="s">
        <v>1430</v>
      </c>
      <c r="F259" s="49" t="s">
        <v>1687</v>
      </c>
      <c r="G259" s="35" t="s">
        <v>1548</v>
      </c>
      <c r="H259" s="35">
        <f t="shared" si="26"/>
        <v>13</v>
      </c>
      <c r="I259" s="35">
        <f t="shared" si="27"/>
        <v>11</v>
      </c>
      <c r="J259" s="62" t="s">
        <v>1743</v>
      </c>
      <c r="K259" s="62" t="s">
        <v>1744</v>
      </c>
      <c r="L259" s="62" t="s">
        <v>1745</v>
      </c>
      <c r="M259" s="62" t="s">
        <v>594</v>
      </c>
      <c r="N259" s="62" t="s">
        <v>1746</v>
      </c>
      <c r="O259" s="79" t="s">
        <v>110</v>
      </c>
      <c r="Q259" s="35" t="e">
        <f t="shared" si="33"/>
        <v>#N/A</v>
      </c>
      <c r="V259" s="75" t="s">
        <v>1747</v>
      </c>
      <c r="W259" s="43" t="s">
        <v>1687</v>
      </c>
      <c r="X259" s="43" t="s">
        <v>1700</v>
      </c>
      <c r="Y259" s="43">
        <v>14</v>
      </c>
      <c r="Z259" s="7" t="s">
        <v>397</v>
      </c>
    </row>
    <row r="260" s="23" customFormat="true" ht="21.95" customHeight="true" spans="1:26">
      <c r="A260" s="19" t="s">
        <v>1748</v>
      </c>
      <c r="B260" s="37" t="s">
        <v>16</v>
      </c>
      <c r="C260" s="47" t="s">
        <v>1749</v>
      </c>
      <c r="D260" s="37" t="s">
        <v>18</v>
      </c>
      <c r="E260" s="35" t="str">
        <f t="shared" ref="E260:E291" si="34">VLOOKUP(C260,$V$4:$Z$411,2,0)</f>
        <v>2020-10-10</v>
      </c>
      <c r="F260" s="49" t="s">
        <v>1687</v>
      </c>
      <c r="G260" s="35" t="str">
        <f t="shared" ref="G260:G291" si="35">VLOOKUP(C260,$V$4:$Z$411,3,0)</f>
        <v>2020-10-26</v>
      </c>
      <c r="H260" s="35">
        <f t="shared" ref="H260:H323" si="36">NETWORKDAYS(E260,F260)</f>
        <v>13</v>
      </c>
      <c r="I260" s="35">
        <f t="shared" ref="I260:I323" si="37">NETWORKDAYS(E260,G260)</f>
        <v>11</v>
      </c>
      <c r="J260" s="62" t="s">
        <v>1750</v>
      </c>
      <c r="K260" s="62" t="s">
        <v>1744</v>
      </c>
      <c r="L260" s="62" t="s">
        <v>1751</v>
      </c>
      <c r="M260" s="62" t="s">
        <v>594</v>
      </c>
      <c r="N260" s="62" t="s">
        <v>1752</v>
      </c>
      <c r="O260" s="79" t="s">
        <v>110</v>
      </c>
      <c r="Q260" s="35" t="str">
        <f t="shared" si="33"/>
        <v>梁仁练、冯芹光、韦燕燕</v>
      </c>
      <c r="V260" s="44"/>
      <c r="W260" s="43" t="s">
        <v>1753</v>
      </c>
      <c r="X260" s="43" t="s">
        <v>55</v>
      </c>
      <c r="Y260" s="43" t="e">
        <v>#VALUE!</v>
      </c>
      <c r="Z260" s="7" t="s">
        <v>397</v>
      </c>
    </row>
    <row r="261" s="23" customFormat="true" ht="21.95" customHeight="true" spans="1:26">
      <c r="A261" s="19" t="s">
        <v>1754</v>
      </c>
      <c r="B261" s="37" t="s">
        <v>16</v>
      </c>
      <c r="C261" s="47" t="s">
        <v>1755</v>
      </c>
      <c r="D261" s="37" t="s">
        <v>18</v>
      </c>
      <c r="E261" s="35" t="str">
        <f t="shared" si="34"/>
        <v>2020-10-10</v>
      </c>
      <c r="F261" s="49" t="s">
        <v>1687</v>
      </c>
      <c r="G261" s="35" t="str">
        <f t="shared" si="35"/>
        <v>2020-10-26</v>
      </c>
      <c r="H261" s="35">
        <f t="shared" si="36"/>
        <v>13</v>
      </c>
      <c r="I261" s="35">
        <f t="shared" si="37"/>
        <v>11</v>
      </c>
      <c r="J261" s="62" t="s">
        <v>1756</v>
      </c>
      <c r="K261" s="62" t="s">
        <v>1744</v>
      </c>
      <c r="L261" s="62" t="s">
        <v>1751</v>
      </c>
      <c r="M261" s="62" t="s">
        <v>594</v>
      </c>
      <c r="N261" s="62" t="s">
        <v>1752</v>
      </c>
      <c r="O261" s="79" t="s">
        <v>110</v>
      </c>
      <c r="Q261" s="35" t="str">
        <f t="shared" si="33"/>
        <v>梁仁练、冯芹光、韦燕燕</v>
      </c>
      <c r="V261" s="75" t="s">
        <v>1715</v>
      </c>
      <c r="W261" s="43" t="s">
        <v>1687</v>
      </c>
      <c r="X261" s="43" t="s">
        <v>1757</v>
      </c>
      <c r="Y261" s="43">
        <v>21</v>
      </c>
      <c r="Z261" s="7" t="s">
        <v>97</v>
      </c>
    </row>
    <row r="262" s="23" customFormat="true" ht="21.95" customHeight="true" spans="1:26">
      <c r="A262" s="19" t="s">
        <v>1758</v>
      </c>
      <c r="B262" s="37" t="s">
        <v>16</v>
      </c>
      <c r="C262" s="47" t="s">
        <v>1759</v>
      </c>
      <c r="D262" s="37" t="s">
        <v>18</v>
      </c>
      <c r="E262" s="35" t="str">
        <f t="shared" si="34"/>
        <v>2020-10-10</v>
      </c>
      <c r="F262" s="49" t="s">
        <v>1687</v>
      </c>
      <c r="G262" s="35" t="str">
        <f t="shared" si="35"/>
        <v>2020-10-26</v>
      </c>
      <c r="H262" s="35">
        <f t="shared" si="36"/>
        <v>13</v>
      </c>
      <c r="I262" s="35">
        <f t="shared" si="37"/>
        <v>11</v>
      </c>
      <c r="J262" s="62" t="s">
        <v>1760</v>
      </c>
      <c r="K262" s="62" t="s">
        <v>1744</v>
      </c>
      <c r="L262" s="62" t="s">
        <v>1761</v>
      </c>
      <c r="M262" s="62" t="s">
        <v>594</v>
      </c>
      <c r="N262" s="62" t="s">
        <v>1762</v>
      </c>
      <c r="O262" s="79" t="s">
        <v>110</v>
      </c>
      <c r="Q262" s="35" t="str">
        <f t="shared" si="33"/>
        <v>梁仁练、冯芹光、韦燕燕</v>
      </c>
      <c r="V262" s="75" t="s">
        <v>1723</v>
      </c>
      <c r="W262" s="43" t="s">
        <v>1687</v>
      </c>
      <c r="X262" s="43" t="s">
        <v>1757</v>
      </c>
      <c r="Y262" s="43">
        <v>21</v>
      </c>
      <c r="Z262" s="7" t="s">
        <v>74</v>
      </c>
    </row>
    <row r="263" s="23" customFormat="true" ht="21.95" customHeight="true" spans="1:26">
      <c r="A263" s="19" t="s">
        <v>1763</v>
      </c>
      <c r="B263" s="37" t="s">
        <v>16</v>
      </c>
      <c r="C263" s="47" t="s">
        <v>1764</v>
      </c>
      <c r="D263" s="37" t="s">
        <v>18</v>
      </c>
      <c r="E263" s="35" t="str">
        <f t="shared" si="34"/>
        <v>2020-10-10</v>
      </c>
      <c r="F263" s="49" t="s">
        <v>1687</v>
      </c>
      <c r="G263" s="35" t="str">
        <f t="shared" si="35"/>
        <v>2020-10-26</v>
      </c>
      <c r="H263" s="35">
        <f t="shared" si="36"/>
        <v>13</v>
      </c>
      <c r="I263" s="35">
        <f t="shared" si="37"/>
        <v>11</v>
      </c>
      <c r="J263" s="62" t="s">
        <v>1765</v>
      </c>
      <c r="K263" s="62" t="s">
        <v>1744</v>
      </c>
      <c r="L263" s="62" t="s">
        <v>1751</v>
      </c>
      <c r="M263" s="62" t="s">
        <v>594</v>
      </c>
      <c r="N263" s="62" t="s">
        <v>1752</v>
      </c>
      <c r="O263" s="79" t="s">
        <v>110</v>
      </c>
      <c r="Q263" s="35" t="str">
        <f t="shared" si="33"/>
        <v>梁仁练、冯芹光、韦燕燕</v>
      </c>
      <c r="V263" s="75" t="s">
        <v>1706</v>
      </c>
      <c r="W263" s="43" t="s">
        <v>1766</v>
      </c>
      <c r="X263" s="43" t="s">
        <v>1757</v>
      </c>
      <c r="Y263" s="43">
        <v>18</v>
      </c>
      <c r="Z263" s="7" t="s">
        <v>1194</v>
      </c>
    </row>
    <row r="264" s="23" customFormat="true" ht="21.95" customHeight="true" spans="1:26">
      <c r="A264" s="19" t="s">
        <v>1767</v>
      </c>
      <c r="B264" s="37" t="s">
        <v>16</v>
      </c>
      <c r="C264" s="47" t="s">
        <v>1768</v>
      </c>
      <c r="D264" s="37" t="s">
        <v>18</v>
      </c>
      <c r="E264" s="35" t="str">
        <f t="shared" si="34"/>
        <v>2020-10-10</v>
      </c>
      <c r="F264" s="49" t="s">
        <v>1687</v>
      </c>
      <c r="G264" s="35" t="str">
        <f t="shared" si="35"/>
        <v>2020-10-26</v>
      </c>
      <c r="H264" s="35">
        <f t="shared" si="36"/>
        <v>13</v>
      </c>
      <c r="I264" s="35">
        <f t="shared" si="37"/>
        <v>11</v>
      </c>
      <c r="J264" s="62" t="s">
        <v>1769</v>
      </c>
      <c r="K264" s="62" t="s">
        <v>1744</v>
      </c>
      <c r="L264" s="62" t="s">
        <v>1751</v>
      </c>
      <c r="M264" s="62" t="s">
        <v>594</v>
      </c>
      <c r="N264" s="62" t="s">
        <v>1752</v>
      </c>
      <c r="O264" s="79" t="s">
        <v>110</v>
      </c>
      <c r="Q264" s="35" t="str">
        <f t="shared" si="33"/>
        <v>梁仁练、冯芹光、韦燕燕</v>
      </c>
      <c r="V264" s="75" t="s">
        <v>1770</v>
      </c>
      <c r="W264" s="43" t="s">
        <v>1766</v>
      </c>
      <c r="X264" s="43" t="s">
        <v>1771</v>
      </c>
      <c r="Y264" s="43">
        <v>32</v>
      </c>
      <c r="Z264" s="7" t="s">
        <v>49</v>
      </c>
    </row>
    <row r="265" s="23" customFormat="true" ht="21.95" customHeight="true" spans="1:26">
      <c r="A265" s="19" t="s">
        <v>1772</v>
      </c>
      <c r="B265" s="37" t="s">
        <v>16</v>
      </c>
      <c r="C265" s="47" t="s">
        <v>1610</v>
      </c>
      <c r="D265" s="37" t="s">
        <v>18</v>
      </c>
      <c r="E265" s="35" t="str">
        <f t="shared" si="34"/>
        <v>2020-10-10</v>
      </c>
      <c r="F265" s="49" t="s">
        <v>1687</v>
      </c>
      <c r="G265" s="35" t="str">
        <f t="shared" si="35"/>
        <v>2020-10-26</v>
      </c>
      <c r="H265" s="35">
        <f t="shared" si="36"/>
        <v>13</v>
      </c>
      <c r="I265" s="35">
        <f t="shared" si="37"/>
        <v>11</v>
      </c>
      <c r="J265" s="62" t="s">
        <v>1773</v>
      </c>
      <c r="K265" s="62" t="s">
        <v>1744</v>
      </c>
      <c r="L265" s="62" t="s">
        <v>1761</v>
      </c>
      <c r="M265" s="62" t="s">
        <v>594</v>
      </c>
      <c r="N265" s="62" t="s">
        <v>1774</v>
      </c>
      <c r="O265" s="79" t="s">
        <v>110</v>
      </c>
      <c r="Q265" s="35" t="str">
        <f t="shared" si="33"/>
        <v>梁仁练、冯芹光、韦燕燕</v>
      </c>
      <c r="V265" s="44"/>
      <c r="W265" s="43" t="s">
        <v>1684</v>
      </c>
      <c r="X265" s="43" t="s">
        <v>1775</v>
      </c>
      <c r="Y265" s="43">
        <v>14</v>
      </c>
      <c r="Z265" s="7" t="s">
        <v>397</v>
      </c>
    </row>
    <row r="266" s="23" customFormat="true" ht="21.95" customHeight="true" spans="1:26">
      <c r="A266" s="19" t="s">
        <v>1776</v>
      </c>
      <c r="B266" s="37" t="s">
        <v>16</v>
      </c>
      <c r="C266" s="47" t="s">
        <v>1777</v>
      </c>
      <c r="D266" s="37" t="s">
        <v>18</v>
      </c>
      <c r="E266" s="35" t="str">
        <f t="shared" si="34"/>
        <v>2020-10-10</v>
      </c>
      <c r="F266" s="49" t="s">
        <v>1687</v>
      </c>
      <c r="G266" s="35" t="str">
        <f t="shared" si="35"/>
        <v>2020-10-26</v>
      </c>
      <c r="H266" s="35">
        <f t="shared" si="36"/>
        <v>13</v>
      </c>
      <c r="I266" s="35">
        <f t="shared" si="37"/>
        <v>11</v>
      </c>
      <c r="J266" s="62" t="s">
        <v>1778</v>
      </c>
      <c r="K266" s="62" t="s">
        <v>1744</v>
      </c>
      <c r="L266" s="62" t="s">
        <v>1761</v>
      </c>
      <c r="M266" s="62" t="s">
        <v>594</v>
      </c>
      <c r="N266" s="62" t="s">
        <v>1774</v>
      </c>
      <c r="O266" s="79" t="s">
        <v>110</v>
      </c>
      <c r="Q266" s="35" t="str">
        <f t="shared" si="33"/>
        <v>梁仁练、冯芹光、韦燕燕</v>
      </c>
      <c r="V266" s="44"/>
      <c r="W266" s="43" t="s">
        <v>1766</v>
      </c>
      <c r="X266" s="43" t="s">
        <v>1757</v>
      </c>
      <c r="Y266" s="43">
        <v>18</v>
      </c>
      <c r="Z266" s="7" t="s">
        <v>91</v>
      </c>
    </row>
    <row r="267" s="23" customFormat="true" ht="21.95" customHeight="true" spans="1:26">
      <c r="A267" s="19" t="s">
        <v>1779</v>
      </c>
      <c r="B267" s="37" t="s">
        <v>16</v>
      </c>
      <c r="C267" s="47" t="s">
        <v>1780</v>
      </c>
      <c r="D267" s="37" t="s">
        <v>18</v>
      </c>
      <c r="E267" s="35" t="str">
        <f t="shared" si="34"/>
        <v>2020-10-10</v>
      </c>
      <c r="F267" s="49" t="s">
        <v>1687</v>
      </c>
      <c r="G267" s="35" t="str">
        <f t="shared" si="35"/>
        <v>2020-10-26</v>
      </c>
      <c r="H267" s="35">
        <f t="shared" si="36"/>
        <v>13</v>
      </c>
      <c r="I267" s="35">
        <f t="shared" si="37"/>
        <v>11</v>
      </c>
      <c r="J267" s="62" t="s">
        <v>1781</v>
      </c>
      <c r="K267" s="62" t="s">
        <v>1744</v>
      </c>
      <c r="L267" s="62" t="s">
        <v>1761</v>
      </c>
      <c r="M267" s="62" t="s">
        <v>594</v>
      </c>
      <c r="N267" s="62" t="s">
        <v>1774</v>
      </c>
      <c r="O267" s="79" t="s">
        <v>110</v>
      </c>
      <c r="Q267" s="35" t="str">
        <f t="shared" si="33"/>
        <v>梁仁练、冯芹光、韦燕燕</v>
      </c>
      <c r="V267" s="75" t="s">
        <v>1782</v>
      </c>
      <c r="W267" s="43" t="s">
        <v>1783</v>
      </c>
      <c r="X267" s="43" t="s">
        <v>1684</v>
      </c>
      <c r="Y267" s="43">
        <v>3</v>
      </c>
      <c r="Z267" s="7" t="s">
        <v>521</v>
      </c>
    </row>
    <row r="268" ht="21.95" customHeight="true" spans="1:26">
      <c r="A268" s="19" t="s">
        <v>1784</v>
      </c>
      <c r="B268" s="37" t="s">
        <v>16</v>
      </c>
      <c r="C268" s="47" t="s">
        <v>1785</v>
      </c>
      <c r="D268" s="37" t="s">
        <v>18</v>
      </c>
      <c r="E268" s="35" t="str">
        <f t="shared" si="34"/>
        <v>2020-11-13</v>
      </c>
      <c r="F268" s="49" t="s">
        <v>1651</v>
      </c>
      <c r="G268" s="35" t="str">
        <f t="shared" si="35"/>
        <v>2020-12-01</v>
      </c>
      <c r="H268" s="35">
        <f t="shared" si="36"/>
        <v>5</v>
      </c>
      <c r="I268" s="35">
        <f t="shared" si="37"/>
        <v>13</v>
      </c>
      <c r="J268" s="62" t="s">
        <v>765</v>
      </c>
      <c r="K268" s="62" t="s">
        <v>1786</v>
      </c>
      <c r="L268" s="62" t="s">
        <v>1787</v>
      </c>
      <c r="M268" s="62" t="s">
        <v>1788</v>
      </c>
      <c r="N268" s="79" t="s">
        <v>110</v>
      </c>
      <c r="O268" s="79" t="s">
        <v>110</v>
      </c>
      <c r="P268" s="23"/>
      <c r="Q268" s="35" t="str">
        <f t="shared" si="33"/>
        <v>韦燕燕</v>
      </c>
      <c r="V268" s="75" t="s">
        <v>1747</v>
      </c>
      <c r="W268" s="43" t="s">
        <v>1684</v>
      </c>
      <c r="X268" s="43" t="s">
        <v>1700</v>
      </c>
      <c r="Y268" s="43">
        <v>10</v>
      </c>
      <c r="Z268" s="7" t="s">
        <v>397</v>
      </c>
    </row>
    <row r="269" ht="21.95" customHeight="true" spans="1:26">
      <c r="A269" s="19" t="s">
        <v>1789</v>
      </c>
      <c r="B269" s="37" t="s">
        <v>16</v>
      </c>
      <c r="C269" s="47" t="s">
        <v>1790</v>
      </c>
      <c r="D269" s="37" t="s">
        <v>18</v>
      </c>
      <c r="E269" s="35" t="str">
        <f t="shared" si="34"/>
        <v>2020-11-20</v>
      </c>
      <c r="F269" s="49" t="s">
        <v>1791</v>
      </c>
      <c r="G269" s="35" t="str">
        <f t="shared" si="35"/>
        <v>2020-12-29</v>
      </c>
      <c r="H269" s="35">
        <f t="shared" si="36"/>
        <v>7</v>
      </c>
      <c r="I269" s="35">
        <f t="shared" si="37"/>
        <v>28</v>
      </c>
      <c r="J269" s="62" t="s">
        <v>1792</v>
      </c>
      <c r="K269" s="62" t="s">
        <v>303</v>
      </c>
      <c r="L269" s="62" t="s">
        <v>1793</v>
      </c>
      <c r="M269" s="62" t="s">
        <v>303</v>
      </c>
      <c r="N269" s="62" t="s">
        <v>1794</v>
      </c>
      <c r="O269" s="61" t="s">
        <v>189</v>
      </c>
      <c r="P269" s="23"/>
      <c r="Q269" s="35" t="str">
        <f t="shared" si="33"/>
        <v>梁仁练</v>
      </c>
      <c r="V269" s="75" t="s">
        <v>1795</v>
      </c>
      <c r="W269" s="43" t="s">
        <v>1796</v>
      </c>
      <c r="X269" s="43" t="s">
        <v>1734</v>
      </c>
      <c r="Y269" s="43">
        <v>22</v>
      </c>
      <c r="Z269" s="7" t="s">
        <v>521</v>
      </c>
    </row>
    <row r="270" ht="21.95" customHeight="true" spans="1:26">
      <c r="A270" s="19" t="s">
        <v>1797</v>
      </c>
      <c r="B270" s="37" t="s">
        <v>16</v>
      </c>
      <c r="C270" s="47" t="s">
        <v>1795</v>
      </c>
      <c r="D270" s="37" t="s">
        <v>18</v>
      </c>
      <c r="E270" s="35" t="str">
        <f t="shared" si="34"/>
        <v>2020-11-05</v>
      </c>
      <c r="F270" s="49" t="s">
        <v>1798</v>
      </c>
      <c r="G270" s="35" t="str">
        <f t="shared" si="35"/>
        <v>2020-12-04</v>
      </c>
      <c r="H270" s="35">
        <f t="shared" si="36"/>
        <v>21</v>
      </c>
      <c r="I270" s="35">
        <f t="shared" si="37"/>
        <v>22</v>
      </c>
      <c r="J270" s="35" t="s">
        <v>1799</v>
      </c>
      <c r="K270" s="35" t="s">
        <v>1800</v>
      </c>
      <c r="L270" s="35" t="s">
        <v>1801</v>
      </c>
      <c r="M270" s="35" t="s">
        <v>35</v>
      </c>
      <c r="N270" s="79" t="s">
        <v>110</v>
      </c>
      <c r="O270" s="79" t="s">
        <v>110</v>
      </c>
      <c r="P270" s="23"/>
      <c r="Q270" s="35" t="str">
        <f t="shared" si="33"/>
        <v>赵满仪</v>
      </c>
      <c r="V270" s="44"/>
      <c r="W270" s="43" t="s">
        <v>1796</v>
      </c>
      <c r="X270" s="43" t="s">
        <v>55</v>
      </c>
      <c r="Y270" s="43" t="e">
        <v>#VALUE!</v>
      </c>
      <c r="Z270" s="7" t="s">
        <v>91</v>
      </c>
    </row>
    <row r="271" ht="21.95" customHeight="true" spans="1:26">
      <c r="A271" s="19" t="s">
        <v>1802</v>
      </c>
      <c r="B271" s="37" t="s">
        <v>16</v>
      </c>
      <c r="C271" s="47" t="s">
        <v>1803</v>
      </c>
      <c r="D271" s="37" t="s">
        <v>18</v>
      </c>
      <c r="E271" s="35" t="e">
        <f t="shared" si="34"/>
        <v>#N/A</v>
      </c>
      <c r="F271" s="49" t="s">
        <v>1804</v>
      </c>
      <c r="G271" s="35" t="e">
        <f t="shared" si="35"/>
        <v>#N/A</v>
      </c>
      <c r="H271" s="35" t="e">
        <f t="shared" si="36"/>
        <v>#N/A</v>
      </c>
      <c r="I271" s="35" t="e">
        <f t="shared" si="37"/>
        <v>#N/A</v>
      </c>
      <c r="J271" s="61" t="s">
        <v>1805</v>
      </c>
      <c r="K271" s="61" t="s">
        <v>1806</v>
      </c>
      <c r="L271" s="61" t="s">
        <v>1807</v>
      </c>
      <c r="M271" s="61" t="s">
        <v>1808</v>
      </c>
      <c r="N271" s="62" t="s">
        <v>1809</v>
      </c>
      <c r="O271" s="61" t="s">
        <v>189</v>
      </c>
      <c r="P271" s="23"/>
      <c r="Q271" s="35" t="e">
        <f t="shared" si="33"/>
        <v>#N/A</v>
      </c>
      <c r="V271" s="75" t="s">
        <v>1736</v>
      </c>
      <c r="W271" s="43" t="s">
        <v>1796</v>
      </c>
      <c r="X271" s="43" t="s">
        <v>555</v>
      </c>
      <c r="Y271" s="43">
        <v>16</v>
      </c>
      <c r="Z271" s="7" t="s">
        <v>521</v>
      </c>
    </row>
    <row r="272" ht="21.95" customHeight="true" spans="1:26">
      <c r="A272" s="19" t="s">
        <v>1810</v>
      </c>
      <c r="B272" s="37" t="s">
        <v>16</v>
      </c>
      <c r="C272" s="47" t="s">
        <v>1733</v>
      </c>
      <c r="D272" s="37" t="s">
        <v>18</v>
      </c>
      <c r="E272" s="35" t="str">
        <f t="shared" si="34"/>
        <v>2020-10-27</v>
      </c>
      <c r="F272" s="49" t="s">
        <v>1804</v>
      </c>
      <c r="G272" s="35" t="str">
        <f t="shared" si="35"/>
        <v>2020-12-04</v>
      </c>
      <c r="H272" s="35">
        <f t="shared" si="36"/>
        <v>20</v>
      </c>
      <c r="I272" s="35">
        <f t="shared" si="37"/>
        <v>29</v>
      </c>
      <c r="J272" s="61" t="s">
        <v>1811</v>
      </c>
      <c r="K272" s="61" t="s">
        <v>1806</v>
      </c>
      <c r="L272" s="61" t="s">
        <v>1812</v>
      </c>
      <c r="M272" s="61" t="s">
        <v>1808</v>
      </c>
      <c r="N272" s="62" t="s">
        <v>1813</v>
      </c>
      <c r="O272" s="61" t="s">
        <v>189</v>
      </c>
      <c r="P272" s="23"/>
      <c r="Q272" s="35" t="str">
        <f t="shared" ref="Q272:Q303" si="38">VLOOKUP(C272,$V$4:$Z$4112,5,0)</f>
        <v>赵满仪</v>
      </c>
      <c r="V272" s="75" t="s">
        <v>1814</v>
      </c>
      <c r="W272" s="43" t="s">
        <v>1740</v>
      </c>
      <c r="X272" s="43" t="s">
        <v>1815</v>
      </c>
      <c r="Y272" s="43">
        <v>46</v>
      </c>
      <c r="Z272" s="7" t="s">
        <v>91</v>
      </c>
    </row>
    <row r="273" ht="21.95" customHeight="true" spans="1:26">
      <c r="A273" s="19" t="s">
        <v>1816</v>
      </c>
      <c r="B273" s="37" t="s">
        <v>16</v>
      </c>
      <c r="C273" s="47" t="s">
        <v>1782</v>
      </c>
      <c r="D273" s="37" t="s">
        <v>18</v>
      </c>
      <c r="E273" s="35" t="str">
        <f t="shared" si="34"/>
        <v>2020-10-30</v>
      </c>
      <c r="F273" s="49" t="s">
        <v>1798</v>
      </c>
      <c r="G273" s="35" t="str">
        <f t="shared" si="35"/>
        <v>2020-11-03</v>
      </c>
      <c r="H273" s="35">
        <f t="shared" si="36"/>
        <v>25</v>
      </c>
      <c r="I273" s="35">
        <f t="shared" si="37"/>
        <v>3</v>
      </c>
      <c r="J273" s="62" t="s">
        <v>1621</v>
      </c>
      <c r="K273" s="62" t="s">
        <v>573</v>
      </c>
      <c r="L273" s="62" t="s">
        <v>1817</v>
      </c>
      <c r="M273" s="62" t="s">
        <v>323</v>
      </c>
      <c r="N273" s="62" t="s">
        <v>1818</v>
      </c>
      <c r="O273" s="62" t="s">
        <v>25</v>
      </c>
      <c r="P273" s="23"/>
      <c r="Q273" s="35" t="str">
        <f t="shared" si="38"/>
        <v>赵满仪</v>
      </c>
      <c r="V273" s="75" t="s">
        <v>1819</v>
      </c>
      <c r="W273" s="43" t="s">
        <v>1740</v>
      </c>
      <c r="X273" s="43" t="s">
        <v>1815</v>
      </c>
      <c r="Y273" s="43">
        <v>46</v>
      </c>
      <c r="Z273" s="7" t="s">
        <v>91</v>
      </c>
    </row>
    <row r="274" s="23" customFormat="true" ht="22.5" customHeight="true" spans="1:26">
      <c r="A274" s="19" t="s">
        <v>1820</v>
      </c>
      <c r="B274" s="37" t="s">
        <v>16</v>
      </c>
      <c r="C274" s="47" t="s">
        <v>1821</v>
      </c>
      <c r="D274" s="37" t="s">
        <v>18</v>
      </c>
      <c r="E274" s="35" t="str">
        <f t="shared" si="34"/>
        <v>2020-11-20</v>
      </c>
      <c r="F274" s="49" t="s">
        <v>1822</v>
      </c>
      <c r="G274" s="35" t="str">
        <f t="shared" si="35"/>
        <v>0000-00-00</v>
      </c>
      <c r="H274" s="35">
        <f t="shared" si="36"/>
        <v>11</v>
      </c>
      <c r="I274" s="35" t="e">
        <f t="shared" si="37"/>
        <v>#VALUE!</v>
      </c>
      <c r="J274" s="62" t="s">
        <v>871</v>
      </c>
      <c r="K274" s="62" t="s">
        <v>1823</v>
      </c>
      <c r="L274" s="62" t="s">
        <v>1824</v>
      </c>
      <c r="M274" s="62" t="s">
        <v>35</v>
      </c>
      <c r="N274" s="62" t="s">
        <v>1825</v>
      </c>
      <c r="O274" s="61" t="s">
        <v>189</v>
      </c>
      <c r="Q274" s="35" t="str">
        <f t="shared" si="38"/>
        <v>韦燕燕</v>
      </c>
      <c r="V274" s="75" t="s">
        <v>1826</v>
      </c>
      <c r="W274" s="43" t="s">
        <v>1827</v>
      </c>
      <c r="X274" s="43" t="s">
        <v>1644</v>
      </c>
      <c r="Y274" s="43">
        <v>28</v>
      </c>
      <c r="Z274" s="7" t="s">
        <v>91</v>
      </c>
    </row>
    <row r="275" s="23" customFormat="true" ht="21.95" customHeight="true" spans="1:26">
      <c r="A275" s="19" t="s">
        <v>1828</v>
      </c>
      <c r="B275" s="37" t="s">
        <v>16</v>
      </c>
      <c r="C275" s="47" t="s">
        <v>1632</v>
      </c>
      <c r="D275" s="37" t="s">
        <v>18</v>
      </c>
      <c r="E275" s="35" t="str">
        <f t="shared" si="34"/>
        <v>2020-10-21</v>
      </c>
      <c r="F275" s="49" t="s">
        <v>1620</v>
      </c>
      <c r="G275" s="35" t="str">
        <f t="shared" si="35"/>
        <v>2020-11-03</v>
      </c>
      <c r="H275" s="35">
        <f t="shared" si="36"/>
        <v>5</v>
      </c>
      <c r="I275" s="35">
        <f t="shared" si="37"/>
        <v>10</v>
      </c>
      <c r="J275" s="62" t="s">
        <v>1621</v>
      </c>
      <c r="K275" s="62" t="s">
        <v>1633</v>
      </c>
      <c r="L275" s="62" t="s">
        <v>1634</v>
      </c>
      <c r="M275" s="62" t="s">
        <v>1829</v>
      </c>
      <c r="N275" s="62" t="s">
        <v>1635</v>
      </c>
      <c r="O275" s="79" t="s">
        <v>110</v>
      </c>
      <c r="Q275" s="35" t="str">
        <f t="shared" si="38"/>
        <v>梁仁练</v>
      </c>
      <c r="V275" s="75" t="s">
        <v>1830</v>
      </c>
      <c r="W275" s="43" t="s">
        <v>1827</v>
      </c>
      <c r="X275" s="43" t="s">
        <v>1644</v>
      </c>
      <c r="Y275" s="43">
        <v>28</v>
      </c>
      <c r="Z275" s="7" t="s">
        <v>91</v>
      </c>
    </row>
    <row r="276" s="23" customFormat="true" ht="21.95" customHeight="true" spans="1:26">
      <c r="A276" s="19" t="s">
        <v>1831</v>
      </c>
      <c r="B276" s="37" t="s">
        <v>16</v>
      </c>
      <c r="C276" s="47" t="s">
        <v>1832</v>
      </c>
      <c r="D276" s="37" t="s">
        <v>18</v>
      </c>
      <c r="E276" s="35" t="str">
        <f t="shared" si="34"/>
        <v>2020-11-18</v>
      </c>
      <c r="F276" s="49" t="s">
        <v>1833</v>
      </c>
      <c r="G276" s="35" t="str">
        <f t="shared" si="35"/>
        <v>2020-12-15</v>
      </c>
      <c r="H276" s="35">
        <f t="shared" si="36"/>
        <v>11</v>
      </c>
      <c r="I276" s="35">
        <f t="shared" si="37"/>
        <v>20</v>
      </c>
      <c r="J276" s="62" t="s">
        <v>1834</v>
      </c>
      <c r="K276" s="62" t="s">
        <v>1835</v>
      </c>
      <c r="L276" s="62" t="s">
        <v>1836</v>
      </c>
      <c r="M276" s="62" t="s">
        <v>1710</v>
      </c>
      <c r="N276" s="62" t="s">
        <v>1837</v>
      </c>
      <c r="O276" s="79" t="s">
        <v>110</v>
      </c>
      <c r="Q276" s="35" t="str">
        <f t="shared" si="38"/>
        <v>韦燕燕</v>
      </c>
      <c r="V276" s="44"/>
      <c r="W276" s="43" t="s">
        <v>1838</v>
      </c>
      <c r="X276" s="43" t="s">
        <v>1728</v>
      </c>
      <c r="Y276" s="43">
        <v>5</v>
      </c>
      <c r="Z276" s="7" t="s">
        <v>397</v>
      </c>
    </row>
    <row r="277" s="23" customFormat="true" ht="21.95" customHeight="true" spans="1:26">
      <c r="A277" s="19" t="s">
        <v>1839</v>
      </c>
      <c r="B277" s="37" t="s">
        <v>16</v>
      </c>
      <c r="C277" s="47" t="s">
        <v>1770</v>
      </c>
      <c r="D277" s="37" t="s">
        <v>18</v>
      </c>
      <c r="E277" s="35" t="str">
        <f t="shared" si="34"/>
        <v>2020-11-02</v>
      </c>
      <c r="F277" s="49" t="s">
        <v>1833</v>
      </c>
      <c r="G277" s="35" t="str">
        <f t="shared" si="35"/>
        <v>2020-12-15</v>
      </c>
      <c r="H277" s="35">
        <f t="shared" si="36"/>
        <v>23</v>
      </c>
      <c r="I277" s="35">
        <f t="shared" si="37"/>
        <v>32</v>
      </c>
      <c r="J277" s="62" t="s">
        <v>1840</v>
      </c>
      <c r="K277" s="62" t="s">
        <v>45</v>
      </c>
      <c r="L277" s="62" t="s">
        <v>1841</v>
      </c>
      <c r="M277" s="62" t="s">
        <v>45</v>
      </c>
      <c r="N277" s="62" t="s">
        <v>1842</v>
      </c>
      <c r="O277" s="62" t="s">
        <v>25</v>
      </c>
      <c r="Q277" s="35" t="str">
        <f t="shared" si="38"/>
        <v>张书学</v>
      </c>
      <c r="V277" s="75" t="s">
        <v>1843</v>
      </c>
      <c r="W277" s="43" t="s">
        <v>1838</v>
      </c>
      <c r="X277" s="43" t="s">
        <v>1804</v>
      </c>
      <c r="Y277" s="43">
        <v>8</v>
      </c>
      <c r="Z277" s="7" t="s">
        <v>91</v>
      </c>
    </row>
    <row r="278" s="23" customFormat="true" ht="25.5" customHeight="true" spans="1:26">
      <c r="A278" s="19" t="s">
        <v>1844</v>
      </c>
      <c r="B278" s="37" t="s">
        <v>16</v>
      </c>
      <c r="C278" s="47" t="s">
        <v>1845</v>
      </c>
      <c r="D278" s="37" t="s">
        <v>18</v>
      </c>
      <c r="E278" s="35" t="str">
        <f t="shared" si="34"/>
        <v>2020-06-03</v>
      </c>
      <c r="F278" s="49" t="s">
        <v>1846</v>
      </c>
      <c r="G278" s="35" t="str">
        <f t="shared" si="35"/>
        <v>2020-12-15</v>
      </c>
      <c r="H278" s="35">
        <f t="shared" si="36"/>
        <v>137</v>
      </c>
      <c r="I278" s="35">
        <f t="shared" si="37"/>
        <v>140</v>
      </c>
      <c r="J278" s="62" t="s">
        <v>765</v>
      </c>
      <c r="K278" s="62" t="s">
        <v>1847</v>
      </c>
      <c r="L278" s="62" t="s">
        <v>1848</v>
      </c>
      <c r="M278" s="62" t="s">
        <v>1829</v>
      </c>
      <c r="N278" s="61" t="s">
        <v>1849</v>
      </c>
      <c r="O278" s="62" t="s">
        <v>25</v>
      </c>
      <c r="Q278" s="35" t="str">
        <f t="shared" si="38"/>
        <v>赵满仪</v>
      </c>
      <c r="V278" s="44"/>
      <c r="W278" s="43" t="s">
        <v>1654</v>
      </c>
      <c r="X278" s="43" t="s">
        <v>55</v>
      </c>
      <c r="Y278" s="43" t="e">
        <v>#VALUE!</v>
      </c>
      <c r="Z278" s="7" t="s">
        <v>159</v>
      </c>
    </row>
    <row r="279" s="23" customFormat="true" ht="27.75" customHeight="true" spans="1:26">
      <c r="A279" s="19" t="s">
        <v>1850</v>
      </c>
      <c r="B279" s="37" t="s">
        <v>16</v>
      </c>
      <c r="C279" s="47" t="s">
        <v>1851</v>
      </c>
      <c r="D279" s="37" t="s">
        <v>18</v>
      </c>
      <c r="E279" s="35" t="str">
        <f t="shared" si="34"/>
        <v>2020-06-03</v>
      </c>
      <c r="F279" s="49" t="s">
        <v>1846</v>
      </c>
      <c r="G279" s="35" t="str">
        <f t="shared" si="35"/>
        <v>2020-12-15</v>
      </c>
      <c r="H279" s="35">
        <f t="shared" si="36"/>
        <v>137</v>
      </c>
      <c r="I279" s="35">
        <f t="shared" si="37"/>
        <v>140</v>
      </c>
      <c r="J279" s="62" t="s">
        <v>765</v>
      </c>
      <c r="K279" s="62" t="s">
        <v>1852</v>
      </c>
      <c r="L279" s="35" t="s">
        <v>1853</v>
      </c>
      <c r="M279" s="62" t="s">
        <v>1829</v>
      </c>
      <c r="N279" s="61" t="s">
        <v>1854</v>
      </c>
      <c r="O279" s="62" t="s">
        <v>25</v>
      </c>
      <c r="Q279" s="35" t="str">
        <f t="shared" si="38"/>
        <v>赵满仪</v>
      </c>
      <c r="V279" s="75" t="s">
        <v>1785</v>
      </c>
      <c r="W279" s="43" t="s">
        <v>1704</v>
      </c>
      <c r="X279" s="43" t="s">
        <v>1855</v>
      </c>
      <c r="Y279" s="43">
        <v>13</v>
      </c>
      <c r="Z279" s="7" t="s">
        <v>1194</v>
      </c>
    </row>
    <row r="280" s="23" customFormat="true" ht="29.25" customHeight="true" spans="1:26">
      <c r="A280" s="19" t="s">
        <v>1856</v>
      </c>
      <c r="B280" s="37" t="s">
        <v>16</v>
      </c>
      <c r="C280" s="47" t="s">
        <v>1857</v>
      </c>
      <c r="D280" s="37" t="s">
        <v>18</v>
      </c>
      <c r="E280" s="35" t="str">
        <f t="shared" si="34"/>
        <v>2020-06-03</v>
      </c>
      <c r="F280" s="49" t="s">
        <v>1846</v>
      </c>
      <c r="G280" s="35" t="str">
        <f t="shared" si="35"/>
        <v>2020-12-15</v>
      </c>
      <c r="H280" s="35">
        <f t="shared" si="36"/>
        <v>137</v>
      </c>
      <c r="I280" s="35">
        <f t="shared" si="37"/>
        <v>140</v>
      </c>
      <c r="J280" s="62" t="s">
        <v>765</v>
      </c>
      <c r="K280" s="62" t="s">
        <v>1858</v>
      </c>
      <c r="L280" s="61" t="s">
        <v>1859</v>
      </c>
      <c r="M280" s="62" t="s">
        <v>1829</v>
      </c>
      <c r="N280" s="61" t="s">
        <v>1860</v>
      </c>
      <c r="O280" s="62" t="s">
        <v>25</v>
      </c>
      <c r="Q280" s="35" t="str">
        <f t="shared" si="38"/>
        <v>赵满仪</v>
      </c>
      <c r="V280" s="75" t="s">
        <v>1861</v>
      </c>
      <c r="W280" s="43" t="s">
        <v>1704</v>
      </c>
      <c r="X280" s="43" t="s">
        <v>1644</v>
      </c>
      <c r="Y280" s="43">
        <v>26</v>
      </c>
      <c r="Z280" s="7" t="s">
        <v>91</v>
      </c>
    </row>
    <row r="281" s="23" customFormat="true" ht="21.95" customHeight="true" spans="1:26">
      <c r="A281" s="19" t="s">
        <v>1862</v>
      </c>
      <c r="B281" s="37" t="s">
        <v>16</v>
      </c>
      <c r="C281" s="47" t="s">
        <v>1863</v>
      </c>
      <c r="D281" s="37" t="s">
        <v>18</v>
      </c>
      <c r="E281" s="35" t="str">
        <f t="shared" si="34"/>
        <v>2020-06-03</v>
      </c>
      <c r="F281" s="49" t="s">
        <v>1846</v>
      </c>
      <c r="G281" s="35" t="str">
        <f t="shared" si="35"/>
        <v>2020-12-15</v>
      </c>
      <c r="H281" s="35">
        <f t="shared" si="36"/>
        <v>137</v>
      </c>
      <c r="I281" s="35">
        <f t="shared" si="37"/>
        <v>140</v>
      </c>
      <c r="J281" s="62" t="s">
        <v>765</v>
      </c>
      <c r="K281" s="61" t="s">
        <v>1864</v>
      </c>
      <c r="L281" s="61" t="s">
        <v>1865</v>
      </c>
      <c r="M281" s="62" t="s">
        <v>1866</v>
      </c>
      <c r="N281" s="79" t="s">
        <v>110</v>
      </c>
      <c r="O281" s="62" t="s">
        <v>25</v>
      </c>
      <c r="Q281" s="35" t="str">
        <f t="shared" si="38"/>
        <v>赵满仪</v>
      </c>
      <c r="V281" s="75" t="s">
        <v>1832</v>
      </c>
      <c r="W281" s="43" t="s">
        <v>1728</v>
      </c>
      <c r="X281" s="43" t="s">
        <v>1771</v>
      </c>
      <c r="Y281" s="43">
        <v>20</v>
      </c>
      <c r="Z281" s="7" t="s">
        <v>1194</v>
      </c>
    </row>
    <row r="282" s="23" customFormat="true" ht="21.95" customHeight="true" spans="1:26">
      <c r="A282" s="19" t="s">
        <v>1867</v>
      </c>
      <c r="B282" s="37" t="s">
        <v>16</v>
      </c>
      <c r="C282" s="47" t="s">
        <v>1868</v>
      </c>
      <c r="D282" s="37" t="s">
        <v>18</v>
      </c>
      <c r="E282" s="35" t="str">
        <f t="shared" si="34"/>
        <v>2020-11-30</v>
      </c>
      <c r="F282" s="49" t="s">
        <v>1846</v>
      </c>
      <c r="G282" s="35" t="str">
        <f t="shared" si="35"/>
        <v>2020-12-15</v>
      </c>
      <c r="H282" s="35">
        <f t="shared" si="36"/>
        <v>9</v>
      </c>
      <c r="I282" s="35">
        <f t="shared" si="37"/>
        <v>12</v>
      </c>
      <c r="J282" s="62" t="s">
        <v>1869</v>
      </c>
      <c r="K282" s="62" t="s">
        <v>1870</v>
      </c>
      <c r="L282" s="62" t="s">
        <v>1871</v>
      </c>
      <c r="M282" s="62" t="s">
        <v>1872</v>
      </c>
      <c r="N282" s="62" t="s">
        <v>1873</v>
      </c>
      <c r="O282" s="79" t="s">
        <v>110</v>
      </c>
      <c r="Q282" s="35" t="str">
        <f t="shared" si="38"/>
        <v>赵满仪</v>
      </c>
      <c r="V282" s="71" t="s">
        <v>1874</v>
      </c>
      <c r="W282" s="43" t="s">
        <v>1728</v>
      </c>
      <c r="X282" s="43" t="s">
        <v>1875</v>
      </c>
      <c r="Y282" s="43">
        <v>113</v>
      </c>
      <c r="Z282" s="7" t="s">
        <v>91</v>
      </c>
    </row>
    <row r="283" s="23" customFormat="true" ht="21.95" customHeight="true" spans="1:26">
      <c r="A283" s="19" t="s">
        <v>1876</v>
      </c>
      <c r="B283" s="37" t="s">
        <v>16</v>
      </c>
      <c r="C283" s="47" t="s">
        <v>1861</v>
      </c>
      <c r="D283" s="37" t="s">
        <v>18</v>
      </c>
      <c r="E283" s="35" t="str">
        <f t="shared" si="34"/>
        <v>2020-11-13</v>
      </c>
      <c r="F283" s="49" t="s">
        <v>1798</v>
      </c>
      <c r="G283" s="35" t="str">
        <f t="shared" si="35"/>
        <v>2020-12-18</v>
      </c>
      <c r="H283" s="35">
        <f t="shared" si="36"/>
        <v>15</v>
      </c>
      <c r="I283" s="35">
        <f t="shared" si="37"/>
        <v>26</v>
      </c>
      <c r="J283" s="62" t="s">
        <v>1877</v>
      </c>
      <c r="K283" s="62" t="s">
        <v>1878</v>
      </c>
      <c r="L283" s="62" t="s">
        <v>1879</v>
      </c>
      <c r="M283" s="62" t="s">
        <v>45</v>
      </c>
      <c r="N283" s="61" t="s">
        <v>1880</v>
      </c>
      <c r="O283" s="79" t="s">
        <v>110</v>
      </c>
      <c r="Q283" s="35" t="str">
        <f t="shared" si="38"/>
        <v>梁仁练</v>
      </c>
      <c r="V283" s="73" t="s">
        <v>1881</v>
      </c>
      <c r="W283" s="43" t="s">
        <v>1651</v>
      </c>
      <c r="X283" s="43" t="s">
        <v>1644</v>
      </c>
      <c r="Y283" s="43">
        <v>22</v>
      </c>
      <c r="Z283" s="7" t="s">
        <v>397</v>
      </c>
    </row>
    <row r="284" s="23" customFormat="true" ht="21.95" customHeight="true" spans="1:26">
      <c r="A284" s="19" t="s">
        <v>1882</v>
      </c>
      <c r="B284" s="37" t="s">
        <v>16</v>
      </c>
      <c r="C284" s="47" t="s">
        <v>1830</v>
      </c>
      <c r="D284" s="37" t="s">
        <v>18</v>
      </c>
      <c r="E284" s="35" t="str">
        <f t="shared" si="34"/>
        <v>2020-11-11</v>
      </c>
      <c r="F284" s="49" t="s">
        <v>1798</v>
      </c>
      <c r="G284" s="35" t="str">
        <f t="shared" si="35"/>
        <v>2020-12-18</v>
      </c>
      <c r="H284" s="35">
        <f t="shared" si="36"/>
        <v>17</v>
      </c>
      <c r="I284" s="35">
        <f t="shared" si="37"/>
        <v>28</v>
      </c>
      <c r="J284" s="62" t="s">
        <v>1883</v>
      </c>
      <c r="K284" s="62" t="s">
        <v>1884</v>
      </c>
      <c r="L284" s="62" t="s">
        <v>1885</v>
      </c>
      <c r="M284" s="62" t="s">
        <v>45</v>
      </c>
      <c r="N284" s="61" t="s">
        <v>1886</v>
      </c>
      <c r="O284" s="79" t="s">
        <v>110</v>
      </c>
      <c r="Q284" s="35" t="str">
        <f t="shared" si="38"/>
        <v>梁仁练</v>
      </c>
      <c r="V284" s="73" t="s">
        <v>1887</v>
      </c>
      <c r="W284" s="43" t="s">
        <v>1651</v>
      </c>
      <c r="X284" s="43" t="s">
        <v>1644</v>
      </c>
      <c r="Y284" s="43">
        <v>22</v>
      </c>
      <c r="Z284" s="7" t="s">
        <v>397</v>
      </c>
    </row>
    <row r="285" s="23" customFormat="true" ht="21.95" customHeight="true" spans="1:26">
      <c r="A285" s="19" t="s">
        <v>1888</v>
      </c>
      <c r="B285" s="37" t="s">
        <v>16</v>
      </c>
      <c r="C285" s="47" t="s">
        <v>1826</v>
      </c>
      <c r="D285" s="37" t="s">
        <v>18</v>
      </c>
      <c r="E285" s="35" t="str">
        <f t="shared" si="34"/>
        <v>2020-11-11</v>
      </c>
      <c r="F285" s="49" t="s">
        <v>1798</v>
      </c>
      <c r="G285" s="35" t="str">
        <f t="shared" si="35"/>
        <v>2020-12-18</v>
      </c>
      <c r="H285" s="35">
        <f t="shared" si="36"/>
        <v>17</v>
      </c>
      <c r="I285" s="35">
        <f t="shared" si="37"/>
        <v>28</v>
      </c>
      <c r="J285" s="62" t="s">
        <v>1889</v>
      </c>
      <c r="K285" s="62" t="s">
        <v>1890</v>
      </c>
      <c r="L285" s="62" t="s">
        <v>1891</v>
      </c>
      <c r="M285" s="62" t="s">
        <v>45</v>
      </c>
      <c r="N285" s="61" t="s">
        <v>1892</v>
      </c>
      <c r="O285" s="79" t="s">
        <v>110</v>
      </c>
      <c r="Q285" s="35" t="str">
        <f t="shared" si="38"/>
        <v>梁仁练</v>
      </c>
      <c r="V285" s="75" t="s">
        <v>1893</v>
      </c>
      <c r="W285" s="43" t="s">
        <v>1740</v>
      </c>
      <c r="X285" s="43" t="s">
        <v>1651</v>
      </c>
      <c r="Y285" s="43">
        <v>10</v>
      </c>
      <c r="Z285" s="7" t="s">
        <v>1194</v>
      </c>
    </row>
    <row r="286" s="23" customFormat="true" ht="21.95" customHeight="true" spans="1:26">
      <c r="A286" s="19" t="s">
        <v>1894</v>
      </c>
      <c r="B286" s="37" t="s">
        <v>16</v>
      </c>
      <c r="C286" s="47" t="s">
        <v>1643</v>
      </c>
      <c r="D286" s="37" t="s">
        <v>18</v>
      </c>
      <c r="E286" s="35" t="str">
        <f t="shared" si="34"/>
        <v>2020-10-14</v>
      </c>
      <c r="F286" s="49" t="s">
        <v>1687</v>
      </c>
      <c r="G286" s="35" t="str">
        <f t="shared" si="35"/>
        <v>2020-12-18</v>
      </c>
      <c r="H286" s="35">
        <f t="shared" si="36"/>
        <v>11</v>
      </c>
      <c r="I286" s="35">
        <f t="shared" si="37"/>
        <v>48</v>
      </c>
      <c r="J286" s="62" t="s">
        <v>1895</v>
      </c>
      <c r="K286" s="62" t="s">
        <v>1896</v>
      </c>
      <c r="L286" s="62" t="s">
        <v>1897</v>
      </c>
      <c r="M286" s="62" t="s">
        <v>1898</v>
      </c>
      <c r="N286" s="62" t="s">
        <v>1899</v>
      </c>
      <c r="O286" s="79" t="s">
        <v>110</v>
      </c>
      <c r="Q286" s="35" t="str">
        <f t="shared" si="38"/>
        <v>梁仁练</v>
      </c>
      <c r="V286" s="75" t="s">
        <v>1790</v>
      </c>
      <c r="W286" s="43" t="s">
        <v>1775</v>
      </c>
      <c r="X286" s="43" t="s">
        <v>1218</v>
      </c>
      <c r="Y286" s="43">
        <v>28</v>
      </c>
      <c r="Z286" s="7" t="s">
        <v>91</v>
      </c>
    </row>
    <row r="287" s="23" customFormat="true" ht="21.95" customHeight="true" spans="1:26">
      <c r="A287" s="19" t="s">
        <v>1900</v>
      </c>
      <c r="B287" s="37" t="s">
        <v>16</v>
      </c>
      <c r="C287" s="47" t="s">
        <v>1901</v>
      </c>
      <c r="D287" s="37" t="s">
        <v>18</v>
      </c>
      <c r="E287" s="35" t="str">
        <f t="shared" si="34"/>
        <v>2020-12-08</v>
      </c>
      <c r="F287" s="49" t="s">
        <v>1902</v>
      </c>
      <c r="G287" s="35" t="str">
        <f t="shared" si="35"/>
        <v>2020-12-18</v>
      </c>
      <c r="H287" s="35">
        <f t="shared" si="36"/>
        <v>7</v>
      </c>
      <c r="I287" s="35">
        <f t="shared" si="37"/>
        <v>9</v>
      </c>
      <c r="J287" s="62" t="s">
        <v>1903</v>
      </c>
      <c r="K287" s="62" t="s">
        <v>636</v>
      </c>
      <c r="L287" s="62" t="s">
        <v>1904</v>
      </c>
      <c r="M287" s="62" t="s">
        <v>638</v>
      </c>
      <c r="N287" s="62" t="s">
        <v>1905</v>
      </c>
      <c r="O287" s="79" t="s">
        <v>110</v>
      </c>
      <c r="Q287" s="35" t="str">
        <f t="shared" si="38"/>
        <v>梁仁练</v>
      </c>
      <c r="V287" s="44"/>
      <c r="W287" s="43" t="s">
        <v>1728</v>
      </c>
      <c r="X287" s="43" t="s">
        <v>1906</v>
      </c>
      <c r="Y287" s="43">
        <v>35</v>
      </c>
      <c r="Z287" s="7" t="s">
        <v>91</v>
      </c>
    </row>
    <row r="288" s="23" customFormat="true" ht="21.95" customHeight="true" spans="1:26">
      <c r="A288" s="19" t="s">
        <v>1907</v>
      </c>
      <c r="B288" s="37" t="s">
        <v>16</v>
      </c>
      <c r="C288" s="47" t="s">
        <v>1908</v>
      </c>
      <c r="D288" s="37" t="s">
        <v>18</v>
      </c>
      <c r="E288" s="35" t="str">
        <f t="shared" si="34"/>
        <v>2020-12-11</v>
      </c>
      <c r="F288" s="49" t="s">
        <v>1771</v>
      </c>
      <c r="G288" s="35" t="str">
        <f t="shared" si="35"/>
        <v>2020-12-18</v>
      </c>
      <c r="H288" s="35">
        <f t="shared" si="36"/>
        <v>3</v>
      </c>
      <c r="I288" s="35">
        <f t="shared" si="37"/>
        <v>6</v>
      </c>
      <c r="J288" s="62" t="s">
        <v>1909</v>
      </c>
      <c r="K288" s="62" t="s">
        <v>1910</v>
      </c>
      <c r="L288" s="62" t="s">
        <v>1911</v>
      </c>
      <c r="M288" s="62" t="s">
        <v>1829</v>
      </c>
      <c r="N288" s="62" t="s">
        <v>1912</v>
      </c>
      <c r="O288" s="79" t="s">
        <v>110</v>
      </c>
      <c r="Q288" s="35" t="str">
        <f t="shared" si="38"/>
        <v>赵满仪</v>
      </c>
      <c r="V288" s="75" t="s">
        <v>1821</v>
      </c>
      <c r="W288" s="43" t="s">
        <v>1775</v>
      </c>
      <c r="X288" s="43" t="s">
        <v>55</v>
      </c>
      <c r="Y288" s="43" t="e">
        <v>#VALUE!</v>
      </c>
      <c r="Z288" s="7" t="s">
        <v>1194</v>
      </c>
    </row>
    <row r="289" s="23" customFormat="true" ht="21.95" customHeight="true" spans="1:26">
      <c r="A289" s="19" t="s">
        <v>1913</v>
      </c>
      <c r="B289" s="37" t="s">
        <v>16</v>
      </c>
      <c r="C289" s="47" t="s">
        <v>1881</v>
      </c>
      <c r="D289" s="37" t="s">
        <v>18</v>
      </c>
      <c r="E289" s="35" t="str">
        <f t="shared" si="34"/>
        <v>2020-11-19</v>
      </c>
      <c r="F289" s="49" t="s">
        <v>1914</v>
      </c>
      <c r="G289" s="35" t="str">
        <f t="shared" si="35"/>
        <v>2020-12-18</v>
      </c>
      <c r="H289" s="35">
        <f t="shared" si="36"/>
        <v>12</v>
      </c>
      <c r="I289" s="35">
        <f t="shared" si="37"/>
        <v>22</v>
      </c>
      <c r="J289" s="62" t="s">
        <v>871</v>
      </c>
      <c r="K289" s="35" t="s">
        <v>1915</v>
      </c>
      <c r="L289" s="35" t="s">
        <v>1916</v>
      </c>
      <c r="M289" s="62" t="s">
        <v>35</v>
      </c>
      <c r="N289" s="62" t="s">
        <v>1917</v>
      </c>
      <c r="O289" s="79" t="s">
        <v>110</v>
      </c>
      <c r="Q289" s="35" t="str">
        <f t="shared" si="38"/>
        <v>贺基莹</v>
      </c>
      <c r="V289" s="44"/>
      <c r="W289" s="43" t="s">
        <v>1757</v>
      </c>
      <c r="X289" s="43" t="s">
        <v>55</v>
      </c>
      <c r="Y289" s="43" t="e">
        <v>#VALUE!</v>
      </c>
      <c r="Z289" s="7" t="s">
        <v>1194</v>
      </c>
    </row>
    <row r="290" s="23" customFormat="true" ht="21.95" customHeight="true" spans="1:26">
      <c r="A290" s="19" t="s">
        <v>1918</v>
      </c>
      <c r="B290" s="37" t="s">
        <v>16</v>
      </c>
      <c r="C290" s="47" t="s">
        <v>1887</v>
      </c>
      <c r="D290" s="37" t="s">
        <v>18</v>
      </c>
      <c r="E290" s="35" t="str">
        <f t="shared" si="34"/>
        <v>2020-11-19</v>
      </c>
      <c r="F290" s="49" t="s">
        <v>1914</v>
      </c>
      <c r="G290" s="35" t="str">
        <f t="shared" si="35"/>
        <v>2020-12-18</v>
      </c>
      <c r="H290" s="35">
        <f t="shared" si="36"/>
        <v>12</v>
      </c>
      <c r="I290" s="35">
        <f t="shared" si="37"/>
        <v>22</v>
      </c>
      <c r="J290" s="62" t="s">
        <v>871</v>
      </c>
      <c r="K290" s="35" t="s">
        <v>1919</v>
      </c>
      <c r="L290" s="35" t="s">
        <v>1920</v>
      </c>
      <c r="M290" s="62" t="s">
        <v>35</v>
      </c>
      <c r="N290" s="62" t="s">
        <v>1921</v>
      </c>
      <c r="O290" s="79" t="s">
        <v>110</v>
      </c>
      <c r="Q290" s="35" t="str">
        <f t="shared" si="38"/>
        <v>贺基莹</v>
      </c>
      <c r="V290" s="75" t="s">
        <v>1922</v>
      </c>
      <c r="W290" s="43" t="s">
        <v>1791</v>
      </c>
      <c r="X290" s="43" t="s">
        <v>1644</v>
      </c>
      <c r="Y290" s="43">
        <v>15</v>
      </c>
      <c r="Z290" s="7" t="s">
        <v>397</v>
      </c>
    </row>
    <row r="291" s="23" customFormat="true" ht="21.95" customHeight="true" spans="1:26">
      <c r="A291" s="19" t="s">
        <v>1923</v>
      </c>
      <c r="B291" s="37" t="s">
        <v>16</v>
      </c>
      <c r="C291" s="47" t="s">
        <v>1922</v>
      </c>
      <c r="D291" s="37" t="s">
        <v>18</v>
      </c>
      <c r="E291" s="35" t="str">
        <f t="shared" si="34"/>
        <v>2020-11-30</v>
      </c>
      <c r="F291" s="49" t="s">
        <v>1924</v>
      </c>
      <c r="G291" s="35" t="str">
        <f t="shared" si="35"/>
        <v>2020-12-18</v>
      </c>
      <c r="H291" s="35">
        <f t="shared" si="36"/>
        <v>7</v>
      </c>
      <c r="I291" s="35">
        <f t="shared" si="37"/>
        <v>15</v>
      </c>
      <c r="J291" s="62" t="s">
        <v>871</v>
      </c>
      <c r="K291" s="61" t="s">
        <v>1925</v>
      </c>
      <c r="L291" s="35" t="s">
        <v>1926</v>
      </c>
      <c r="M291" s="62" t="s">
        <v>35</v>
      </c>
      <c r="N291" s="62" t="s">
        <v>1927</v>
      </c>
      <c r="O291" s="79" t="s">
        <v>110</v>
      </c>
      <c r="Q291" s="35" t="str">
        <f t="shared" si="38"/>
        <v>贺基莹</v>
      </c>
      <c r="V291" s="75" t="s">
        <v>1868</v>
      </c>
      <c r="W291" s="43" t="s">
        <v>1791</v>
      </c>
      <c r="X291" s="43" t="s">
        <v>1771</v>
      </c>
      <c r="Y291" s="43">
        <v>12</v>
      </c>
      <c r="Z291" s="7" t="s">
        <v>521</v>
      </c>
    </row>
    <row r="292" ht="21.95" customHeight="true" spans="1:26">
      <c r="A292" s="19" t="s">
        <v>1928</v>
      </c>
      <c r="B292" s="37" t="s">
        <v>16</v>
      </c>
      <c r="C292" s="47" t="s">
        <v>1929</v>
      </c>
      <c r="D292" s="37" t="s">
        <v>18</v>
      </c>
      <c r="E292" s="35" t="str">
        <f t="shared" ref="E292:E326" si="39">VLOOKUP(C292,$V$4:$Z$411,2,0)</f>
        <v>2020-12-07</v>
      </c>
      <c r="F292" s="49" t="s">
        <v>1930</v>
      </c>
      <c r="G292" s="35" t="str">
        <f t="shared" ref="G292:G326" si="40">VLOOKUP(C292,$V$4:$Z$411,3,0)</f>
        <v>2020-12-18</v>
      </c>
      <c r="H292" s="35">
        <f t="shared" si="36"/>
        <v>6</v>
      </c>
      <c r="I292" s="35">
        <f t="shared" si="37"/>
        <v>10</v>
      </c>
      <c r="J292" s="62" t="s">
        <v>1931</v>
      </c>
      <c r="K292" s="62" t="s">
        <v>908</v>
      </c>
      <c r="L292" s="62" t="s">
        <v>909</v>
      </c>
      <c r="M292" s="62" t="s">
        <v>23</v>
      </c>
      <c r="N292" s="62" t="s">
        <v>1932</v>
      </c>
      <c r="O292" s="62" t="s">
        <v>25</v>
      </c>
      <c r="P292" s="23"/>
      <c r="Q292" s="35" t="str">
        <f t="shared" si="38"/>
        <v>韦燕燕</v>
      </c>
      <c r="V292" s="71" t="s">
        <v>1933</v>
      </c>
      <c r="W292" s="43" t="s">
        <v>1791</v>
      </c>
      <c r="X292" s="43" t="s">
        <v>1934</v>
      </c>
      <c r="Y292" s="43">
        <v>76</v>
      </c>
      <c r="Z292" s="7" t="s">
        <v>1935</v>
      </c>
    </row>
    <row r="293" s="23" customFormat="true" ht="21.95" customHeight="true" spans="1:26">
      <c r="A293" s="19" t="s">
        <v>1936</v>
      </c>
      <c r="B293" s="37" t="s">
        <v>16</v>
      </c>
      <c r="C293" s="47" t="s">
        <v>1937</v>
      </c>
      <c r="D293" s="37" t="s">
        <v>18</v>
      </c>
      <c r="E293" s="35" t="str">
        <f t="shared" si="39"/>
        <v>2020-12-16</v>
      </c>
      <c r="F293" s="49" t="s">
        <v>1938</v>
      </c>
      <c r="G293" s="35" t="str">
        <f t="shared" si="40"/>
        <v>2020-12-21</v>
      </c>
      <c r="H293" s="35">
        <f t="shared" si="36"/>
        <v>2</v>
      </c>
      <c r="I293" s="35">
        <f t="shared" si="37"/>
        <v>4</v>
      </c>
      <c r="J293" s="62" t="s">
        <v>346</v>
      </c>
      <c r="K293" s="62" t="s">
        <v>1939</v>
      </c>
      <c r="L293" s="62" t="s">
        <v>1940</v>
      </c>
      <c r="M293" s="62" t="s">
        <v>45</v>
      </c>
      <c r="N293" s="62" t="s">
        <v>1941</v>
      </c>
      <c r="O293" s="79" t="s">
        <v>110</v>
      </c>
      <c r="P293" s="62" t="s">
        <v>1942</v>
      </c>
      <c r="Q293" s="35" t="str">
        <f t="shared" si="38"/>
        <v>梁仁练</v>
      </c>
      <c r="V293" s="44"/>
      <c r="W293" s="43" t="s">
        <v>1791</v>
      </c>
      <c r="X293" s="43" t="s">
        <v>1943</v>
      </c>
      <c r="Y293" s="43">
        <v>10</v>
      </c>
      <c r="Z293" s="7" t="s">
        <v>1194</v>
      </c>
    </row>
    <row r="294" s="23" customFormat="true" ht="21.95" customHeight="true" spans="1:26">
      <c r="A294" s="19" t="s">
        <v>1944</v>
      </c>
      <c r="B294" s="37" t="s">
        <v>16</v>
      </c>
      <c r="C294" s="47" t="s">
        <v>1945</v>
      </c>
      <c r="D294" s="37" t="s">
        <v>18</v>
      </c>
      <c r="E294" s="35" t="str">
        <f t="shared" si="39"/>
        <v>2020-12-17</v>
      </c>
      <c r="F294" s="49" t="s">
        <v>1644</v>
      </c>
      <c r="G294" s="35" t="str">
        <f t="shared" si="40"/>
        <v>2020-12-21</v>
      </c>
      <c r="H294" s="35">
        <f t="shared" si="36"/>
        <v>2</v>
      </c>
      <c r="I294" s="35">
        <f t="shared" si="37"/>
        <v>3</v>
      </c>
      <c r="J294" s="62" t="s">
        <v>1356</v>
      </c>
      <c r="K294" s="62" t="s">
        <v>1946</v>
      </c>
      <c r="L294" s="62" t="s">
        <v>1947</v>
      </c>
      <c r="M294" s="62" t="s">
        <v>45</v>
      </c>
      <c r="N294" s="61" t="s">
        <v>1948</v>
      </c>
      <c r="O294" s="62" t="s">
        <v>25</v>
      </c>
      <c r="P294" s="62" t="s">
        <v>1949</v>
      </c>
      <c r="Q294" s="35" t="str">
        <f t="shared" si="38"/>
        <v>梁仁练</v>
      </c>
      <c r="V294" s="75" t="s">
        <v>1950</v>
      </c>
      <c r="W294" s="43" t="s">
        <v>1734</v>
      </c>
      <c r="X294" s="43" t="s">
        <v>1951</v>
      </c>
      <c r="Y294" s="43">
        <v>22</v>
      </c>
      <c r="Z294" s="7" t="s">
        <v>521</v>
      </c>
    </row>
    <row r="295" s="23" customFormat="true" ht="21.95" customHeight="true" spans="1:26">
      <c r="A295" s="19" t="s">
        <v>1952</v>
      </c>
      <c r="B295" s="37" t="s">
        <v>16</v>
      </c>
      <c r="C295" s="47" t="s">
        <v>1636</v>
      </c>
      <c r="D295" s="37" t="s">
        <v>18</v>
      </c>
      <c r="E295" s="35" t="str">
        <f t="shared" si="39"/>
        <v>2020-10-10</v>
      </c>
      <c r="F295" s="49" t="s">
        <v>1902</v>
      </c>
      <c r="G295" s="35" t="str">
        <f t="shared" si="40"/>
        <v>2020-12-25</v>
      </c>
      <c r="H295" s="35">
        <f t="shared" si="36"/>
        <v>48</v>
      </c>
      <c r="I295" s="35">
        <f t="shared" si="37"/>
        <v>55</v>
      </c>
      <c r="J295" s="62" t="s">
        <v>1953</v>
      </c>
      <c r="K295" s="62" t="s">
        <v>1954</v>
      </c>
      <c r="L295" s="62" t="s">
        <v>1955</v>
      </c>
      <c r="M295" s="62" t="s">
        <v>498</v>
      </c>
      <c r="N295" s="62" t="s">
        <v>1956</v>
      </c>
      <c r="O295" s="62" t="s">
        <v>189</v>
      </c>
      <c r="P295" s="62" t="s">
        <v>1957</v>
      </c>
      <c r="Q295" s="35" t="str">
        <f t="shared" si="38"/>
        <v>赵满仪</v>
      </c>
      <c r="V295" s="75" t="s">
        <v>1958</v>
      </c>
      <c r="W295" s="43" t="s">
        <v>1959</v>
      </c>
      <c r="X295" s="43" t="s">
        <v>1960</v>
      </c>
      <c r="Y295" s="43">
        <v>28</v>
      </c>
      <c r="Z295" s="7" t="s">
        <v>91</v>
      </c>
    </row>
    <row r="296" s="23" customFormat="true" ht="21.95" customHeight="true" spans="1:26">
      <c r="A296" s="19" t="s">
        <v>1961</v>
      </c>
      <c r="B296" s="37" t="s">
        <v>16</v>
      </c>
      <c r="C296" s="47" t="s">
        <v>1962</v>
      </c>
      <c r="D296" s="37" t="s">
        <v>18</v>
      </c>
      <c r="E296" s="35" t="e">
        <f t="shared" si="39"/>
        <v>#N/A</v>
      </c>
      <c r="F296" s="49" t="s">
        <v>1963</v>
      </c>
      <c r="G296" s="35" t="e">
        <f t="shared" si="40"/>
        <v>#N/A</v>
      </c>
      <c r="H296" s="35" t="e">
        <f t="shared" si="36"/>
        <v>#N/A</v>
      </c>
      <c r="I296" s="35" t="e">
        <f t="shared" si="37"/>
        <v>#N/A</v>
      </c>
      <c r="J296" s="62" t="s">
        <v>1964</v>
      </c>
      <c r="K296" s="62" t="s">
        <v>1965</v>
      </c>
      <c r="L296" s="62" t="s">
        <v>1966</v>
      </c>
      <c r="M296" s="62" t="s">
        <v>1965</v>
      </c>
      <c r="N296" s="62" t="s">
        <v>1967</v>
      </c>
      <c r="O296" s="79" t="s">
        <v>110</v>
      </c>
      <c r="Q296" s="35" t="e">
        <f t="shared" si="38"/>
        <v>#N/A</v>
      </c>
      <c r="V296" s="75" t="s">
        <v>1929</v>
      </c>
      <c r="W296" s="43" t="s">
        <v>1959</v>
      </c>
      <c r="X296" s="43" t="s">
        <v>1644</v>
      </c>
      <c r="Y296" s="56">
        <f t="shared" ref="Y296" si="41">NETWORKDAYS(W296,X296)</f>
        <v>10</v>
      </c>
      <c r="Z296" s="7" t="s">
        <v>1194</v>
      </c>
    </row>
    <row r="297" s="23" customFormat="true" ht="21.95" customHeight="true" spans="1:26">
      <c r="A297" s="19" t="s">
        <v>1968</v>
      </c>
      <c r="B297" s="37" t="s">
        <v>16</v>
      </c>
      <c r="C297" s="47" t="s">
        <v>1969</v>
      </c>
      <c r="D297" s="37" t="s">
        <v>18</v>
      </c>
      <c r="E297" s="35" t="str">
        <f t="shared" si="39"/>
        <v>2020-12-22</v>
      </c>
      <c r="F297" s="49" t="s">
        <v>1970</v>
      </c>
      <c r="G297" s="35" t="str">
        <f t="shared" si="40"/>
        <v>2020-12-29</v>
      </c>
      <c r="H297" s="35">
        <f t="shared" si="36"/>
        <v>2</v>
      </c>
      <c r="I297" s="35">
        <f t="shared" si="37"/>
        <v>6</v>
      </c>
      <c r="J297" s="62" t="s">
        <v>1971</v>
      </c>
      <c r="K297" s="62" t="s">
        <v>1972</v>
      </c>
      <c r="L297" s="62" t="s">
        <v>1973</v>
      </c>
      <c r="M297" s="62" t="s">
        <v>594</v>
      </c>
      <c r="N297" s="62" t="s">
        <v>1974</v>
      </c>
      <c r="O297" s="79" t="s">
        <v>110</v>
      </c>
      <c r="Q297" s="35" t="str">
        <f t="shared" si="38"/>
        <v>梁仁练</v>
      </c>
      <c r="V297" s="75" t="s">
        <v>1901</v>
      </c>
      <c r="W297" s="43" t="s">
        <v>1713</v>
      </c>
      <c r="X297" s="43" t="s">
        <v>1644</v>
      </c>
      <c r="Y297" s="43">
        <v>9</v>
      </c>
      <c r="Z297" s="7" t="s">
        <v>91</v>
      </c>
    </row>
    <row r="298" s="23" customFormat="true" ht="21.95" customHeight="true" spans="1:26">
      <c r="A298" s="19" t="s">
        <v>1975</v>
      </c>
      <c r="B298" s="37" t="s">
        <v>16</v>
      </c>
      <c r="C298" s="47" t="s">
        <v>1976</v>
      </c>
      <c r="D298" s="37" t="s">
        <v>18</v>
      </c>
      <c r="E298" s="35" t="e">
        <f t="shared" si="39"/>
        <v>#N/A</v>
      </c>
      <c r="F298" s="49" t="s">
        <v>1970</v>
      </c>
      <c r="G298" s="35" t="e">
        <f t="shared" si="40"/>
        <v>#N/A</v>
      </c>
      <c r="H298" s="35" t="e">
        <f t="shared" si="36"/>
        <v>#N/A</v>
      </c>
      <c r="I298" s="35" t="e">
        <f t="shared" si="37"/>
        <v>#N/A</v>
      </c>
      <c r="J298" s="62" t="s">
        <v>1971</v>
      </c>
      <c r="K298" s="62" t="s">
        <v>1972</v>
      </c>
      <c r="L298" s="35" t="s">
        <v>1977</v>
      </c>
      <c r="M298" s="62" t="s">
        <v>594</v>
      </c>
      <c r="N298" s="62" t="s">
        <v>1978</v>
      </c>
      <c r="O298" s="79" t="s">
        <v>110</v>
      </c>
      <c r="Q298" s="35" t="e">
        <f t="shared" si="38"/>
        <v>#N/A</v>
      </c>
      <c r="V298" s="75" t="s">
        <v>1908</v>
      </c>
      <c r="W298" s="43" t="s">
        <v>1943</v>
      </c>
      <c r="X298" s="43" t="s">
        <v>1644</v>
      </c>
      <c r="Y298" s="43">
        <v>6</v>
      </c>
      <c r="Z298" s="7" t="s">
        <v>521</v>
      </c>
    </row>
    <row r="299" s="23" customFormat="true" ht="21.95" customHeight="true" spans="1:26">
      <c r="A299" s="19" t="s">
        <v>1979</v>
      </c>
      <c r="B299" s="37" t="s">
        <v>16</v>
      </c>
      <c r="C299" s="47" t="s">
        <v>1980</v>
      </c>
      <c r="D299" s="37" t="s">
        <v>18</v>
      </c>
      <c r="E299" s="35" t="str">
        <f t="shared" si="39"/>
        <v>2020-12-17</v>
      </c>
      <c r="F299" s="49" t="s">
        <v>1981</v>
      </c>
      <c r="G299" s="35" t="str">
        <f t="shared" si="40"/>
        <v>2020-12-21</v>
      </c>
      <c r="H299" s="35">
        <f t="shared" si="36"/>
        <v>2</v>
      </c>
      <c r="I299" s="35">
        <f t="shared" si="37"/>
        <v>3</v>
      </c>
      <c r="J299" s="61" t="s">
        <v>1982</v>
      </c>
      <c r="K299" s="61" t="s">
        <v>1983</v>
      </c>
      <c r="L299" s="61" t="s">
        <v>1984</v>
      </c>
      <c r="M299" s="62" t="s">
        <v>23</v>
      </c>
      <c r="N299" s="62" t="s">
        <v>1985</v>
      </c>
      <c r="O299" s="62" t="s">
        <v>25</v>
      </c>
      <c r="Q299" s="35" t="str">
        <f t="shared" si="38"/>
        <v>韦燕燕</v>
      </c>
      <c r="V299" s="75" t="s">
        <v>1986</v>
      </c>
      <c r="W299" s="43" t="s">
        <v>1943</v>
      </c>
      <c r="X299" s="43" t="s">
        <v>1644</v>
      </c>
      <c r="Y299" s="43">
        <v>6</v>
      </c>
      <c r="Z299" s="7" t="s">
        <v>91</v>
      </c>
    </row>
    <row r="300" s="23" customFormat="true" ht="21.95" customHeight="true" spans="1:26">
      <c r="A300" s="19" t="s">
        <v>1987</v>
      </c>
      <c r="B300" s="37" t="s">
        <v>16</v>
      </c>
      <c r="C300" s="47" t="s">
        <v>1950</v>
      </c>
      <c r="D300" s="37" t="s">
        <v>18</v>
      </c>
      <c r="E300" s="35" t="str">
        <f t="shared" si="39"/>
        <v>2020-12-04</v>
      </c>
      <c r="F300" s="49" t="s">
        <v>1970</v>
      </c>
      <c r="G300" s="35" t="str">
        <f t="shared" si="40"/>
        <v>2021-01-04</v>
      </c>
      <c r="H300" s="35">
        <f t="shared" si="36"/>
        <v>14</v>
      </c>
      <c r="I300" s="35">
        <f t="shared" si="37"/>
        <v>22</v>
      </c>
      <c r="J300" s="61" t="s">
        <v>1988</v>
      </c>
      <c r="K300" s="61" t="s">
        <v>1989</v>
      </c>
      <c r="L300" s="61" t="s">
        <v>1990</v>
      </c>
      <c r="M300" s="62" t="s">
        <v>323</v>
      </c>
      <c r="N300" s="61" t="s">
        <v>1991</v>
      </c>
      <c r="O300" s="62" t="s">
        <v>25</v>
      </c>
      <c r="Q300" s="35" t="str">
        <f t="shared" si="38"/>
        <v>赵满仪</v>
      </c>
      <c r="V300" s="75" t="s">
        <v>1992</v>
      </c>
      <c r="W300" s="43" t="s">
        <v>1943</v>
      </c>
      <c r="X300" s="43" t="s">
        <v>1993</v>
      </c>
      <c r="Y300" s="43">
        <v>28</v>
      </c>
      <c r="Z300" s="7" t="s">
        <v>397</v>
      </c>
    </row>
    <row r="301" s="23" customFormat="true" ht="21.95" customHeight="true" spans="1:26">
      <c r="A301" s="19" t="s">
        <v>1994</v>
      </c>
      <c r="B301" s="37" t="s">
        <v>16</v>
      </c>
      <c r="C301" s="47" t="s">
        <v>1995</v>
      </c>
      <c r="D301" s="37" t="s">
        <v>18</v>
      </c>
      <c r="E301" s="35" t="str">
        <f t="shared" si="39"/>
        <v>2020-12-23</v>
      </c>
      <c r="F301" s="49" t="s">
        <v>1996</v>
      </c>
      <c r="G301" s="35" t="str">
        <f t="shared" si="40"/>
        <v>2021-01-04</v>
      </c>
      <c r="H301" s="35">
        <f t="shared" si="36"/>
        <v>2</v>
      </c>
      <c r="I301" s="35">
        <f t="shared" si="37"/>
        <v>9</v>
      </c>
      <c r="J301" s="62" t="s">
        <v>1997</v>
      </c>
      <c r="K301" s="62" t="s">
        <v>1998</v>
      </c>
      <c r="L301" s="62" t="s">
        <v>1999</v>
      </c>
      <c r="M301" s="62" t="s">
        <v>45</v>
      </c>
      <c r="N301" s="61" t="s">
        <v>2000</v>
      </c>
      <c r="O301" s="62" t="s">
        <v>25</v>
      </c>
      <c r="Q301" s="35" t="str">
        <f t="shared" si="38"/>
        <v>梁仁练</v>
      </c>
      <c r="V301" s="75" t="s">
        <v>2001</v>
      </c>
      <c r="W301" s="43" t="s">
        <v>1943</v>
      </c>
      <c r="X301" s="43" t="s">
        <v>1930</v>
      </c>
      <c r="Y301" s="43">
        <v>2</v>
      </c>
      <c r="Z301" s="7" t="s">
        <v>91</v>
      </c>
    </row>
    <row r="302" s="23" customFormat="true" ht="21.95" customHeight="true" spans="1:26">
      <c r="A302" s="19" t="s">
        <v>2002</v>
      </c>
      <c r="B302" s="37" t="s">
        <v>16</v>
      </c>
      <c r="C302" s="47" t="s">
        <v>2003</v>
      </c>
      <c r="D302" s="37" t="s">
        <v>18</v>
      </c>
      <c r="E302" s="35" t="str">
        <f t="shared" si="39"/>
        <v>2020-12-23</v>
      </c>
      <c r="F302" s="49" t="s">
        <v>1996</v>
      </c>
      <c r="G302" s="35" t="str">
        <f t="shared" si="40"/>
        <v>2021-01-04</v>
      </c>
      <c r="H302" s="35">
        <f t="shared" si="36"/>
        <v>2</v>
      </c>
      <c r="I302" s="35">
        <f t="shared" si="37"/>
        <v>9</v>
      </c>
      <c r="J302" s="62" t="s">
        <v>2004</v>
      </c>
      <c r="K302" s="62" t="s">
        <v>2005</v>
      </c>
      <c r="L302" s="62" t="s">
        <v>2006</v>
      </c>
      <c r="M302" s="62" t="s">
        <v>45</v>
      </c>
      <c r="N302" s="61" t="s">
        <v>2007</v>
      </c>
      <c r="O302" s="62" t="s">
        <v>25</v>
      </c>
      <c r="Q302" s="35" t="str">
        <f t="shared" si="38"/>
        <v>梁仁练</v>
      </c>
      <c r="V302" s="44"/>
      <c r="W302" s="43" t="s">
        <v>1771</v>
      </c>
      <c r="X302" s="43" t="s">
        <v>55</v>
      </c>
      <c r="Y302" s="43" t="e">
        <v>#VALUE!</v>
      </c>
      <c r="Z302" s="7" t="s">
        <v>49</v>
      </c>
    </row>
    <row r="303" s="23" customFormat="true" ht="21.95" customHeight="true" spans="1:26">
      <c r="A303" s="19" t="s">
        <v>2008</v>
      </c>
      <c r="B303" s="37" t="s">
        <v>16</v>
      </c>
      <c r="C303" s="47" t="s">
        <v>2009</v>
      </c>
      <c r="D303" s="37" t="s">
        <v>18</v>
      </c>
      <c r="E303" s="35" t="str">
        <f t="shared" si="39"/>
        <v>2020-12-23</v>
      </c>
      <c r="F303" s="49" t="s">
        <v>1637</v>
      </c>
      <c r="G303" s="35" t="str">
        <f t="shared" si="40"/>
        <v>2021-01-04</v>
      </c>
      <c r="H303" s="35">
        <f t="shared" si="36"/>
        <v>3</v>
      </c>
      <c r="I303" s="35">
        <f t="shared" si="37"/>
        <v>9</v>
      </c>
      <c r="J303" s="62" t="s">
        <v>2010</v>
      </c>
      <c r="K303" s="62" t="s">
        <v>2011</v>
      </c>
      <c r="L303" s="62" t="s">
        <v>2012</v>
      </c>
      <c r="M303" s="62" t="s">
        <v>45</v>
      </c>
      <c r="N303" s="61" t="s">
        <v>2013</v>
      </c>
      <c r="O303" s="62" t="s">
        <v>25</v>
      </c>
      <c r="Q303" s="35" t="str">
        <f t="shared" si="38"/>
        <v>梁仁练</v>
      </c>
      <c r="V303" s="73" t="s">
        <v>1863</v>
      </c>
      <c r="W303" s="43" t="s">
        <v>390</v>
      </c>
      <c r="X303" s="43" t="s">
        <v>1771</v>
      </c>
      <c r="Y303" s="43">
        <v>140</v>
      </c>
      <c r="Z303" s="7" t="s">
        <v>521</v>
      </c>
    </row>
    <row r="304" s="23" customFormat="true" ht="21.95" customHeight="true" spans="1:26">
      <c r="A304" s="19" t="s">
        <v>2014</v>
      </c>
      <c r="B304" s="37" t="s">
        <v>16</v>
      </c>
      <c r="C304" s="47" t="s">
        <v>2015</v>
      </c>
      <c r="D304" s="37" t="s">
        <v>18</v>
      </c>
      <c r="E304" s="35" t="str">
        <f t="shared" si="39"/>
        <v>2020-12-23</v>
      </c>
      <c r="F304" s="49" t="s">
        <v>1637</v>
      </c>
      <c r="G304" s="35" t="str">
        <f t="shared" si="40"/>
        <v>2021-01-04</v>
      </c>
      <c r="H304" s="35">
        <f t="shared" si="36"/>
        <v>3</v>
      </c>
      <c r="I304" s="35">
        <f t="shared" si="37"/>
        <v>9</v>
      </c>
      <c r="J304" s="62" t="s">
        <v>2016</v>
      </c>
      <c r="K304" s="62" t="s">
        <v>2017</v>
      </c>
      <c r="L304" s="62" t="s">
        <v>2018</v>
      </c>
      <c r="M304" s="62" t="s">
        <v>45</v>
      </c>
      <c r="N304" s="61" t="s">
        <v>2019</v>
      </c>
      <c r="O304" s="62" t="s">
        <v>25</v>
      </c>
      <c r="Q304" s="35" t="str">
        <f t="shared" ref="Q304:Q326" si="42">VLOOKUP(C304,$V$4:$Z$4112,5,0)</f>
        <v>韦燕燕</v>
      </c>
      <c r="V304" s="73" t="s">
        <v>2020</v>
      </c>
      <c r="W304" s="43" t="s">
        <v>390</v>
      </c>
      <c r="X304" s="43" t="s">
        <v>1771</v>
      </c>
      <c r="Y304" s="43">
        <v>140</v>
      </c>
      <c r="Z304" s="7" t="s">
        <v>521</v>
      </c>
    </row>
    <row r="305" s="23" customFormat="true" ht="21.95" customHeight="true" spans="1:26">
      <c r="A305" s="19" t="s">
        <v>2021</v>
      </c>
      <c r="B305" s="37" t="s">
        <v>16</v>
      </c>
      <c r="C305" s="47" t="s">
        <v>2022</v>
      </c>
      <c r="D305" s="37" t="s">
        <v>18</v>
      </c>
      <c r="E305" s="35" t="str">
        <f t="shared" si="39"/>
        <v>2020-12-23</v>
      </c>
      <c r="F305" s="49" t="s">
        <v>1637</v>
      </c>
      <c r="G305" s="35" t="str">
        <f t="shared" si="40"/>
        <v>2021-01-04</v>
      </c>
      <c r="H305" s="35">
        <f t="shared" si="36"/>
        <v>3</v>
      </c>
      <c r="I305" s="35">
        <f t="shared" si="37"/>
        <v>9</v>
      </c>
      <c r="J305" s="62" t="s">
        <v>2023</v>
      </c>
      <c r="K305" s="62" t="s">
        <v>2024</v>
      </c>
      <c r="L305" s="62" t="s">
        <v>2025</v>
      </c>
      <c r="M305" s="62" t="s">
        <v>45</v>
      </c>
      <c r="N305" s="61" t="s">
        <v>2026</v>
      </c>
      <c r="O305" s="62" t="s">
        <v>25</v>
      </c>
      <c r="Q305" s="35" t="str">
        <f t="shared" si="42"/>
        <v>韦燕燕</v>
      </c>
      <c r="V305" s="73" t="s">
        <v>2027</v>
      </c>
      <c r="W305" s="43" t="s">
        <v>390</v>
      </c>
      <c r="X305" s="43" t="s">
        <v>1771</v>
      </c>
      <c r="Y305" s="43">
        <v>140</v>
      </c>
      <c r="Z305" s="7" t="s">
        <v>521</v>
      </c>
    </row>
    <row r="306" s="23" customFormat="true" ht="21.95" customHeight="true" spans="1:26">
      <c r="A306" s="19" t="s">
        <v>2028</v>
      </c>
      <c r="B306" s="37" t="s">
        <v>16</v>
      </c>
      <c r="C306" s="47" t="s">
        <v>2029</v>
      </c>
      <c r="D306" s="37" t="s">
        <v>18</v>
      </c>
      <c r="E306" s="35" t="str">
        <f t="shared" si="39"/>
        <v>2020-12-23</v>
      </c>
      <c r="F306" s="49" t="s">
        <v>1637</v>
      </c>
      <c r="G306" s="35" t="str">
        <f t="shared" si="40"/>
        <v>2021-01-04</v>
      </c>
      <c r="H306" s="35">
        <f t="shared" si="36"/>
        <v>3</v>
      </c>
      <c r="I306" s="35">
        <f t="shared" si="37"/>
        <v>9</v>
      </c>
      <c r="J306" s="62" t="s">
        <v>2030</v>
      </c>
      <c r="K306" s="62" t="s">
        <v>2031</v>
      </c>
      <c r="L306" s="62" t="s">
        <v>2032</v>
      </c>
      <c r="M306" s="62" t="s">
        <v>45</v>
      </c>
      <c r="N306" s="61" t="s">
        <v>2033</v>
      </c>
      <c r="O306" s="62" t="s">
        <v>25</v>
      </c>
      <c r="Q306" s="35" t="str">
        <f t="shared" si="42"/>
        <v>韦燕燕</v>
      </c>
      <c r="V306" s="73" t="s">
        <v>2034</v>
      </c>
      <c r="W306" s="43" t="s">
        <v>390</v>
      </c>
      <c r="X306" s="43" t="s">
        <v>1771</v>
      </c>
      <c r="Y306" s="43">
        <v>140</v>
      </c>
      <c r="Z306" s="7" t="s">
        <v>521</v>
      </c>
    </row>
    <row r="307" s="23" customFormat="true" ht="21.95" customHeight="true" spans="1:26">
      <c r="A307" s="19" t="s">
        <v>2035</v>
      </c>
      <c r="B307" s="37" t="s">
        <v>16</v>
      </c>
      <c r="C307" s="47" t="s">
        <v>2036</v>
      </c>
      <c r="D307" s="37" t="s">
        <v>18</v>
      </c>
      <c r="E307" s="35" t="str">
        <f t="shared" si="39"/>
        <v>2020-12-23</v>
      </c>
      <c r="F307" s="49" t="s">
        <v>1996</v>
      </c>
      <c r="G307" s="35" t="str">
        <f t="shared" si="40"/>
        <v>2021-01-04</v>
      </c>
      <c r="H307" s="35">
        <f t="shared" si="36"/>
        <v>2</v>
      </c>
      <c r="I307" s="35">
        <f t="shared" si="37"/>
        <v>9</v>
      </c>
      <c r="J307" s="35" t="s">
        <v>2037</v>
      </c>
      <c r="K307" s="35" t="s">
        <v>2038</v>
      </c>
      <c r="L307" s="35" t="s">
        <v>2039</v>
      </c>
      <c r="M307" s="62" t="s">
        <v>45</v>
      </c>
      <c r="N307" s="61" t="s">
        <v>2040</v>
      </c>
      <c r="O307" s="62" t="s">
        <v>25</v>
      </c>
      <c r="Q307" s="35" t="str">
        <f t="shared" si="42"/>
        <v>梁仁练</v>
      </c>
      <c r="V307" s="44"/>
      <c r="W307" s="43" t="s">
        <v>1771</v>
      </c>
      <c r="X307" s="43" t="s">
        <v>1906</v>
      </c>
      <c r="Y307" s="43">
        <v>16</v>
      </c>
      <c r="Z307" s="7" t="s">
        <v>91</v>
      </c>
    </row>
    <row r="308" s="23" customFormat="true" ht="21.95" customHeight="true" spans="1:26">
      <c r="A308" s="19" t="s">
        <v>2041</v>
      </c>
      <c r="B308" s="37" t="s">
        <v>16</v>
      </c>
      <c r="C308" s="47" t="s">
        <v>2042</v>
      </c>
      <c r="D308" s="37" t="s">
        <v>18</v>
      </c>
      <c r="E308" s="35" t="str">
        <f t="shared" si="39"/>
        <v>2020-12-23</v>
      </c>
      <c r="F308" s="49" t="s">
        <v>1637</v>
      </c>
      <c r="G308" s="35" t="str">
        <f t="shared" si="40"/>
        <v>2021-01-04</v>
      </c>
      <c r="H308" s="35">
        <f t="shared" si="36"/>
        <v>3</v>
      </c>
      <c r="I308" s="35">
        <f t="shared" si="37"/>
        <v>9</v>
      </c>
      <c r="J308" s="61" t="s">
        <v>2043</v>
      </c>
      <c r="K308" s="62" t="s">
        <v>2044</v>
      </c>
      <c r="L308" s="61" t="s">
        <v>2045</v>
      </c>
      <c r="M308" s="62" t="s">
        <v>45</v>
      </c>
      <c r="N308" s="61" t="s">
        <v>2046</v>
      </c>
      <c r="O308" s="62" t="s">
        <v>25</v>
      </c>
      <c r="Q308" s="35" t="str">
        <f t="shared" si="42"/>
        <v>韦燕燕</v>
      </c>
      <c r="V308" s="71" t="s">
        <v>1937</v>
      </c>
      <c r="W308" s="43" t="s">
        <v>1902</v>
      </c>
      <c r="X308" s="43" t="s">
        <v>2047</v>
      </c>
      <c r="Y308" s="43">
        <v>4</v>
      </c>
      <c r="Z308" s="7" t="s">
        <v>91</v>
      </c>
    </row>
    <row r="309" s="23" customFormat="true" ht="21.95" customHeight="true" spans="1:26">
      <c r="A309" s="19" t="s">
        <v>2048</v>
      </c>
      <c r="B309" s="37" t="s">
        <v>16</v>
      </c>
      <c r="C309" s="47" t="s">
        <v>2049</v>
      </c>
      <c r="D309" s="37" t="s">
        <v>18</v>
      </c>
      <c r="E309" s="35" t="str">
        <f t="shared" si="39"/>
        <v>2020-12-23</v>
      </c>
      <c r="F309" s="49" t="s">
        <v>1996</v>
      </c>
      <c r="G309" s="35" t="str">
        <f t="shared" si="40"/>
        <v>2021-01-04</v>
      </c>
      <c r="H309" s="35">
        <f t="shared" si="36"/>
        <v>2</v>
      </c>
      <c r="I309" s="35">
        <f t="shared" si="37"/>
        <v>9</v>
      </c>
      <c r="J309" s="61" t="s">
        <v>2050</v>
      </c>
      <c r="K309" s="61" t="s">
        <v>2051</v>
      </c>
      <c r="L309" s="61" t="s">
        <v>2052</v>
      </c>
      <c r="M309" s="62" t="s">
        <v>45</v>
      </c>
      <c r="N309" s="61" t="s">
        <v>2053</v>
      </c>
      <c r="O309" s="62" t="s">
        <v>25</v>
      </c>
      <c r="Q309" s="35" t="str">
        <f t="shared" si="42"/>
        <v>梁仁练</v>
      </c>
      <c r="V309" s="71" t="s">
        <v>1945</v>
      </c>
      <c r="W309" s="43" t="s">
        <v>1938</v>
      </c>
      <c r="X309" s="43" t="s">
        <v>2047</v>
      </c>
      <c r="Y309" s="43">
        <v>3</v>
      </c>
      <c r="Z309" s="7" t="s">
        <v>91</v>
      </c>
    </row>
    <row r="310" s="23" customFormat="true" ht="21.95" customHeight="true" spans="1:26">
      <c r="A310" s="19" t="s">
        <v>2054</v>
      </c>
      <c r="B310" s="37" t="s">
        <v>16</v>
      </c>
      <c r="C310" s="47" t="s">
        <v>2055</v>
      </c>
      <c r="D310" s="37" t="s">
        <v>18</v>
      </c>
      <c r="E310" s="35" t="str">
        <f t="shared" si="39"/>
        <v>2020-12-23</v>
      </c>
      <c r="F310" s="49" t="s">
        <v>1996</v>
      </c>
      <c r="G310" s="35" t="str">
        <f t="shared" si="40"/>
        <v>2021-01-04</v>
      </c>
      <c r="H310" s="35">
        <f t="shared" si="36"/>
        <v>2</v>
      </c>
      <c r="I310" s="35">
        <f t="shared" si="37"/>
        <v>9</v>
      </c>
      <c r="J310" s="62" t="s">
        <v>2056</v>
      </c>
      <c r="K310" s="62" t="s">
        <v>2057</v>
      </c>
      <c r="L310" s="62" t="s">
        <v>2058</v>
      </c>
      <c r="M310" s="62" t="s">
        <v>45</v>
      </c>
      <c r="N310" s="61" t="s">
        <v>2059</v>
      </c>
      <c r="O310" s="62" t="s">
        <v>25</v>
      </c>
      <c r="Q310" s="35" t="str">
        <f t="shared" si="42"/>
        <v>梁仁练</v>
      </c>
      <c r="V310" s="71" t="s">
        <v>1980</v>
      </c>
      <c r="W310" s="43" t="s">
        <v>1938</v>
      </c>
      <c r="X310" s="43" t="s">
        <v>2047</v>
      </c>
      <c r="Y310" s="43">
        <v>3</v>
      </c>
      <c r="Z310" s="7" t="s">
        <v>1194</v>
      </c>
    </row>
    <row r="311" s="23" customFormat="true" ht="21.95" customHeight="true" spans="1:26">
      <c r="A311" s="19" t="s">
        <v>2060</v>
      </c>
      <c r="B311" s="37" t="s">
        <v>16</v>
      </c>
      <c r="C311" s="47" t="s">
        <v>2061</v>
      </c>
      <c r="D311" s="37" t="s">
        <v>18</v>
      </c>
      <c r="E311" s="35" t="str">
        <f t="shared" si="39"/>
        <v>2020-12-23</v>
      </c>
      <c r="F311" s="49" t="s">
        <v>1996</v>
      </c>
      <c r="G311" s="35" t="str">
        <f t="shared" si="40"/>
        <v>2021-01-04</v>
      </c>
      <c r="H311" s="35">
        <f t="shared" si="36"/>
        <v>2</v>
      </c>
      <c r="I311" s="35">
        <f t="shared" si="37"/>
        <v>9</v>
      </c>
      <c r="J311" s="62" t="s">
        <v>2062</v>
      </c>
      <c r="K311" s="62" t="s">
        <v>2063</v>
      </c>
      <c r="L311" s="62" t="s">
        <v>2064</v>
      </c>
      <c r="M311" s="62" t="s">
        <v>45</v>
      </c>
      <c r="N311" s="61" t="s">
        <v>2065</v>
      </c>
      <c r="O311" s="62" t="s">
        <v>25</v>
      </c>
      <c r="Q311" s="35" t="str">
        <f t="shared" si="42"/>
        <v>梁仁练</v>
      </c>
      <c r="V311" s="73" t="s">
        <v>1969</v>
      </c>
      <c r="W311" s="43" t="s">
        <v>1963</v>
      </c>
      <c r="X311" s="43" t="s">
        <v>1218</v>
      </c>
      <c r="Y311" s="43">
        <v>6</v>
      </c>
      <c r="Z311" s="7" t="s">
        <v>91</v>
      </c>
    </row>
    <row r="312" s="23" customFormat="true" ht="21.95" customHeight="true" spans="1:26">
      <c r="A312" s="19" t="s">
        <v>2066</v>
      </c>
      <c r="B312" s="37" t="s">
        <v>16</v>
      </c>
      <c r="C312" s="47" t="s">
        <v>2067</v>
      </c>
      <c r="D312" s="37" t="s">
        <v>18</v>
      </c>
      <c r="E312" s="35" t="str">
        <f t="shared" si="39"/>
        <v>2020-12-23</v>
      </c>
      <c r="F312" s="49" t="s">
        <v>1996</v>
      </c>
      <c r="G312" s="35" t="str">
        <f t="shared" si="40"/>
        <v>2021-01-04</v>
      </c>
      <c r="H312" s="35">
        <f t="shared" si="36"/>
        <v>2</v>
      </c>
      <c r="I312" s="35">
        <f t="shared" si="37"/>
        <v>9</v>
      </c>
      <c r="J312" s="62" t="s">
        <v>2068</v>
      </c>
      <c r="K312" s="62" t="s">
        <v>2069</v>
      </c>
      <c r="L312" s="62" t="s">
        <v>2070</v>
      </c>
      <c r="M312" s="62" t="s">
        <v>45</v>
      </c>
      <c r="N312" s="61" t="s">
        <v>2071</v>
      </c>
      <c r="O312" s="62" t="s">
        <v>25</v>
      </c>
      <c r="Q312" s="35" t="str">
        <f t="shared" si="42"/>
        <v>梁仁练</v>
      </c>
      <c r="V312" s="73" t="s">
        <v>1969</v>
      </c>
      <c r="W312" s="43" t="s">
        <v>1963</v>
      </c>
      <c r="X312" s="43" t="s">
        <v>1218</v>
      </c>
      <c r="Y312" s="43">
        <v>6</v>
      </c>
      <c r="Z312" s="7" t="s">
        <v>91</v>
      </c>
    </row>
    <row r="313" s="23" customFormat="true" ht="21.95" customHeight="true" spans="1:26">
      <c r="A313" s="19" t="s">
        <v>2072</v>
      </c>
      <c r="B313" s="37" t="s">
        <v>16</v>
      </c>
      <c r="C313" s="47" t="s">
        <v>2073</v>
      </c>
      <c r="D313" s="37" t="s">
        <v>18</v>
      </c>
      <c r="E313" s="35" t="str">
        <f t="shared" si="39"/>
        <v>2020-12-23</v>
      </c>
      <c r="F313" s="49" t="s">
        <v>2074</v>
      </c>
      <c r="G313" s="35" t="str">
        <f t="shared" si="40"/>
        <v>2021-01-04</v>
      </c>
      <c r="H313" s="35">
        <f t="shared" si="36"/>
        <v>4</v>
      </c>
      <c r="I313" s="35">
        <f t="shared" si="37"/>
        <v>9</v>
      </c>
      <c r="J313" s="47" t="s">
        <v>2075</v>
      </c>
      <c r="K313" s="62" t="s">
        <v>2076</v>
      </c>
      <c r="L313" s="62" t="s">
        <v>2077</v>
      </c>
      <c r="M313" s="62" t="s">
        <v>45</v>
      </c>
      <c r="N313" s="62" t="s">
        <v>2078</v>
      </c>
      <c r="O313" s="62" t="s">
        <v>25</v>
      </c>
      <c r="Q313" s="35" t="str">
        <f t="shared" si="42"/>
        <v>梁仁练</v>
      </c>
      <c r="V313" s="44"/>
      <c r="W313" s="43" t="s">
        <v>1970</v>
      </c>
      <c r="X313" s="43" t="s">
        <v>2079</v>
      </c>
      <c r="Y313" s="43">
        <v>7</v>
      </c>
      <c r="Z313" s="7" t="s">
        <v>397</v>
      </c>
    </row>
    <row r="314" s="23" customFormat="true" ht="21.95" customHeight="true" spans="1:26">
      <c r="A314" s="19" t="s">
        <v>2080</v>
      </c>
      <c r="B314" s="37" t="s">
        <v>16</v>
      </c>
      <c r="C314" s="47" t="s">
        <v>2081</v>
      </c>
      <c r="D314" s="37" t="s">
        <v>18</v>
      </c>
      <c r="E314" s="35" t="str">
        <f t="shared" si="39"/>
        <v>2020-12-23</v>
      </c>
      <c r="F314" s="49" t="s">
        <v>2074</v>
      </c>
      <c r="G314" s="35" t="str">
        <f t="shared" si="40"/>
        <v>2021-01-04</v>
      </c>
      <c r="H314" s="35">
        <f t="shared" si="36"/>
        <v>4</v>
      </c>
      <c r="I314" s="35">
        <f t="shared" si="37"/>
        <v>9</v>
      </c>
      <c r="J314" s="62" t="s">
        <v>2082</v>
      </c>
      <c r="K314" s="62" t="s">
        <v>2083</v>
      </c>
      <c r="L314" s="62" t="s">
        <v>2084</v>
      </c>
      <c r="M314" s="62" t="s">
        <v>45</v>
      </c>
      <c r="N314" s="62" t="s">
        <v>2085</v>
      </c>
      <c r="O314" s="62" t="s">
        <v>25</v>
      </c>
      <c r="Q314" s="35" t="str">
        <f t="shared" si="42"/>
        <v>梁仁练</v>
      </c>
      <c r="V314" s="71" t="s">
        <v>2003</v>
      </c>
      <c r="W314" s="43" t="s">
        <v>1970</v>
      </c>
      <c r="X314" s="43" t="s">
        <v>1951</v>
      </c>
      <c r="Y314" s="43">
        <v>9</v>
      </c>
      <c r="Z314" s="7" t="s">
        <v>91</v>
      </c>
    </row>
    <row r="315" s="23" customFormat="true" ht="21.95" customHeight="true" spans="1:26">
      <c r="A315" s="19" t="s">
        <v>2086</v>
      </c>
      <c r="B315" s="37" t="s">
        <v>16</v>
      </c>
      <c r="C315" s="47" t="s">
        <v>2087</v>
      </c>
      <c r="D315" s="37" t="s">
        <v>18</v>
      </c>
      <c r="E315" s="35" t="str">
        <f t="shared" si="39"/>
        <v>2020-12-23</v>
      </c>
      <c r="F315" s="49" t="s">
        <v>2074</v>
      </c>
      <c r="G315" s="35" t="str">
        <f t="shared" si="40"/>
        <v>2021-01-04</v>
      </c>
      <c r="H315" s="35">
        <f t="shared" si="36"/>
        <v>4</v>
      </c>
      <c r="I315" s="35">
        <f t="shared" si="37"/>
        <v>9</v>
      </c>
      <c r="J315" s="62" t="s">
        <v>2088</v>
      </c>
      <c r="K315" s="62" t="s">
        <v>2089</v>
      </c>
      <c r="L315" s="62" t="s">
        <v>2090</v>
      </c>
      <c r="M315" s="62" t="s">
        <v>45</v>
      </c>
      <c r="N315" s="62" t="s">
        <v>2091</v>
      </c>
      <c r="O315" s="62" t="s">
        <v>25</v>
      </c>
      <c r="Q315" s="35" t="str">
        <f t="shared" si="42"/>
        <v>梁仁练</v>
      </c>
      <c r="V315" s="71" t="s">
        <v>1995</v>
      </c>
      <c r="W315" s="43" t="s">
        <v>1970</v>
      </c>
      <c r="X315" s="43" t="s">
        <v>1951</v>
      </c>
      <c r="Y315" s="43">
        <v>9</v>
      </c>
      <c r="Z315" s="7" t="s">
        <v>91</v>
      </c>
    </row>
    <row r="316" s="23" customFormat="true" ht="21.95" customHeight="true" spans="1:26">
      <c r="A316" s="19" t="s">
        <v>2092</v>
      </c>
      <c r="B316" s="37" t="s">
        <v>16</v>
      </c>
      <c r="C316" s="47" t="s">
        <v>2093</v>
      </c>
      <c r="D316" s="37" t="s">
        <v>18</v>
      </c>
      <c r="E316" s="35" t="str">
        <f t="shared" si="39"/>
        <v>2020-12-23</v>
      </c>
      <c r="F316" s="49" t="s">
        <v>2074</v>
      </c>
      <c r="G316" s="35" t="str">
        <f t="shared" si="40"/>
        <v>2021-01-04</v>
      </c>
      <c r="H316" s="35">
        <f t="shared" si="36"/>
        <v>4</v>
      </c>
      <c r="I316" s="35">
        <f t="shared" si="37"/>
        <v>9</v>
      </c>
      <c r="J316" s="35" t="s">
        <v>2094</v>
      </c>
      <c r="K316" s="35" t="s">
        <v>2095</v>
      </c>
      <c r="L316" s="35" t="s">
        <v>2096</v>
      </c>
      <c r="M316" s="62" t="s">
        <v>45</v>
      </c>
      <c r="N316" s="35" t="s">
        <v>2097</v>
      </c>
      <c r="O316" s="62" t="s">
        <v>25</v>
      </c>
      <c r="Q316" s="35" t="str">
        <f t="shared" si="42"/>
        <v>梁仁练</v>
      </c>
      <c r="V316" s="71" t="s">
        <v>2067</v>
      </c>
      <c r="W316" s="43" t="s">
        <v>1970</v>
      </c>
      <c r="X316" s="43" t="s">
        <v>1951</v>
      </c>
      <c r="Y316" s="43">
        <v>9</v>
      </c>
      <c r="Z316" s="7" t="s">
        <v>91</v>
      </c>
    </row>
    <row r="317" s="23" customFormat="true" ht="21.95" customHeight="true" spans="1:26">
      <c r="A317" s="19" t="s">
        <v>2098</v>
      </c>
      <c r="B317" s="37" t="s">
        <v>16</v>
      </c>
      <c r="C317" s="47" t="s">
        <v>2099</v>
      </c>
      <c r="D317" s="37" t="s">
        <v>18</v>
      </c>
      <c r="E317" s="35" t="str">
        <f t="shared" si="39"/>
        <v>2020-12-23</v>
      </c>
      <c r="F317" s="49" t="s">
        <v>2074</v>
      </c>
      <c r="G317" s="35" t="str">
        <f t="shared" si="40"/>
        <v>2021-01-04</v>
      </c>
      <c r="H317" s="35">
        <f t="shared" si="36"/>
        <v>4</v>
      </c>
      <c r="I317" s="35">
        <f t="shared" si="37"/>
        <v>9</v>
      </c>
      <c r="J317" s="61" t="s">
        <v>2100</v>
      </c>
      <c r="K317" s="61" t="s">
        <v>2101</v>
      </c>
      <c r="L317" s="61" t="s">
        <v>2102</v>
      </c>
      <c r="M317" s="62" t="s">
        <v>45</v>
      </c>
      <c r="N317" s="61" t="s">
        <v>2103</v>
      </c>
      <c r="O317" s="62" t="s">
        <v>25</v>
      </c>
      <c r="Q317" s="35" t="str">
        <f t="shared" si="42"/>
        <v>梁仁练</v>
      </c>
      <c r="V317" s="71" t="s">
        <v>2061</v>
      </c>
      <c r="W317" s="43" t="s">
        <v>1970</v>
      </c>
      <c r="X317" s="43" t="s">
        <v>1951</v>
      </c>
      <c r="Y317" s="43">
        <v>9</v>
      </c>
      <c r="Z317" s="7" t="s">
        <v>91</v>
      </c>
    </row>
    <row r="318" ht="21.95" customHeight="true" spans="1:26">
      <c r="A318" s="19" t="s">
        <v>2104</v>
      </c>
      <c r="B318" s="37" t="s">
        <v>16</v>
      </c>
      <c r="C318" s="47" t="s">
        <v>2105</v>
      </c>
      <c r="D318" s="37" t="s">
        <v>18</v>
      </c>
      <c r="E318" s="35" t="str">
        <f t="shared" si="39"/>
        <v>2020-12-23</v>
      </c>
      <c r="F318" s="49" t="s">
        <v>2074</v>
      </c>
      <c r="G318" s="35" t="str">
        <f t="shared" si="40"/>
        <v>2021-01-04</v>
      </c>
      <c r="H318" s="35">
        <f t="shared" si="36"/>
        <v>4</v>
      </c>
      <c r="I318" s="35">
        <f t="shared" si="37"/>
        <v>9</v>
      </c>
      <c r="J318" s="61" t="s">
        <v>2106</v>
      </c>
      <c r="K318" s="61" t="s">
        <v>2107</v>
      </c>
      <c r="L318" s="61" t="s">
        <v>2108</v>
      </c>
      <c r="M318" s="62" t="s">
        <v>45</v>
      </c>
      <c r="N318" s="61" t="s">
        <v>2109</v>
      </c>
      <c r="O318" s="62" t="s">
        <v>25</v>
      </c>
      <c r="P318" s="23"/>
      <c r="Q318" s="35" t="str">
        <f t="shared" si="42"/>
        <v>梁仁练</v>
      </c>
      <c r="V318" s="71" t="s">
        <v>2049</v>
      </c>
      <c r="W318" s="43" t="s">
        <v>1970</v>
      </c>
      <c r="X318" s="43" t="s">
        <v>1951</v>
      </c>
      <c r="Y318" s="43">
        <v>9</v>
      </c>
      <c r="Z318" s="7" t="s">
        <v>91</v>
      </c>
    </row>
    <row r="319" ht="21.95" customHeight="true" spans="1:26">
      <c r="A319" s="19" t="s">
        <v>2110</v>
      </c>
      <c r="B319" s="37" t="s">
        <v>16</v>
      </c>
      <c r="C319" s="47" t="s">
        <v>2111</v>
      </c>
      <c r="D319" s="37" t="s">
        <v>18</v>
      </c>
      <c r="E319" s="35" t="str">
        <f t="shared" si="39"/>
        <v>2020-12-23</v>
      </c>
      <c r="F319" s="49" t="s">
        <v>1637</v>
      </c>
      <c r="G319" s="35" t="str">
        <f t="shared" si="40"/>
        <v>2021-01-04</v>
      </c>
      <c r="H319" s="35">
        <f t="shared" si="36"/>
        <v>3</v>
      </c>
      <c r="I319" s="35">
        <f t="shared" si="37"/>
        <v>9</v>
      </c>
      <c r="J319" s="62" t="s">
        <v>2112</v>
      </c>
      <c r="K319" s="62" t="s">
        <v>2113</v>
      </c>
      <c r="L319" s="62" t="s">
        <v>2114</v>
      </c>
      <c r="M319" s="62" t="s">
        <v>35</v>
      </c>
      <c r="N319" s="62" t="s">
        <v>2115</v>
      </c>
      <c r="O319" s="62" t="s">
        <v>25</v>
      </c>
      <c r="P319" s="23"/>
      <c r="Q319" s="35" t="str">
        <f t="shared" si="42"/>
        <v>梁仁练</v>
      </c>
      <c r="V319" s="71" t="s">
        <v>2055</v>
      </c>
      <c r="W319" s="43" t="s">
        <v>1970</v>
      </c>
      <c r="X319" s="43" t="s">
        <v>1951</v>
      </c>
      <c r="Y319" s="43">
        <v>9</v>
      </c>
      <c r="Z319" s="7" t="s">
        <v>91</v>
      </c>
    </row>
    <row r="320" ht="21.95" customHeight="true" spans="1:26">
      <c r="A320" s="19" t="s">
        <v>2116</v>
      </c>
      <c r="B320" s="37" t="s">
        <v>16</v>
      </c>
      <c r="C320" s="47" t="s">
        <v>2117</v>
      </c>
      <c r="D320" s="37" t="s">
        <v>18</v>
      </c>
      <c r="E320" s="35" t="str">
        <f t="shared" si="39"/>
        <v>2020-12-23</v>
      </c>
      <c r="F320" s="49" t="s">
        <v>1637</v>
      </c>
      <c r="G320" s="35" t="str">
        <f t="shared" si="40"/>
        <v>2021-01-04</v>
      </c>
      <c r="H320" s="35">
        <f t="shared" si="36"/>
        <v>3</v>
      </c>
      <c r="I320" s="35">
        <f t="shared" si="37"/>
        <v>9</v>
      </c>
      <c r="J320" s="62" t="s">
        <v>2118</v>
      </c>
      <c r="K320" s="62" t="s">
        <v>321</v>
      </c>
      <c r="L320" s="62" t="s">
        <v>2119</v>
      </c>
      <c r="M320" s="62" t="s">
        <v>323</v>
      </c>
      <c r="N320" s="62" t="s">
        <v>2120</v>
      </c>
      <c r="O320" s="62" t="s">
        <v>25</v>
      </c>
      <c r="P320" s="23"/>
      <c r="Q320" s="35" t="str">
        <f t="shared" si="42"/>
        <v>梁仁练</v>
      </c>
      <c r="V320" s="71" t="s">
        <v>2036</v>
      </c>
      <c r="W320" s="43" t="s">
        <v>1970</v>
      </c>
      <c r="X320" s="43" t="s">
        <v>1951</v>
      </c>
      <c r="Y320" s="43">
        <v>9</v>
      </c>
      <c r="Z320" s="7" t="s">
        <v>91</v>
      </c>
    </row>
    <row r="321" ht="21.95" customHeight="true" spans="1:26">
      <c r="A321" s="19" t="s">
        <v>2121</v>
      </c>
      <c r="B321" s="37" t="s">
        <v>16</v>
      </c>
      <c r="C321" s="47" t="s">
        <v>1819</v>
      </c>
      <c r="D321" s="37" t="s">
        <v>18</v>
      </c>
      <c r="E321" s="35" t="str">
        <f t="shared" si="39"/>
        <v>2020-11-06</v>
      </c>
      <c r="F321" s="49" t="s">
        <v>2074</v>
      </c>
      <c r="G321" s="35" t="str">
        <f t="shared" si="40"/>
        <v>2021-01-08</v>
      </c>
      <c r="H321" s="35">
        <f t="shared" si="36"/>
        <v>37</v>
      </c>
      <c r="I321" s="35">
        <f t="shared" si="37"/>
        <v>46</v>
      </c>
      <c r="J321" s="62" t="s">
        <v>2122</v>
      </c>
      <c r="K321" s="62" t="s">
        <v>33</v>
      </c>
      <c r="L321" s="62" t="s">
        <v>2123</v>
      </c>
      <c r="M321" s="62" t="s">
        <v>35</v>
      </c>
      <c r="N321" s="62" t="s">
        <v>2124</v>
      </c>
      <c r="O321" s="79" t="s">
        <v>110</v>
      </c>
      <c r="P321" s="23"/>
      <c r="Q321" s="35" t="str">
        <f t="shared" si="42"/>
        <v>梁仁练</v>
      </c>
      <c r="V321" s="42"/>
      <c r="W321" s="43" t="s">
        <v>1996</v>
      </c>
      <c r="X321" s="43" t="s">
        <v>2125</v>
      </c>
      <c r="Y321" s="43">
        <v>33</v>
      </c>
      <c r="Z321" s="7" t="s">
        <v>91</v>
      </c>
    </row>
    <row r="322" ht="21.95" customHeight="true" spans="1:26">
      <c r="A322" s="19" t="s">
        <v>2126</v>
      </c>
      <c r="B322" s="37" t="s">
        <v>16</v>
      </c>
      <c r="C322" s="47" t="s">
        <v>1814</v>
      </c>
      <c r="D322" s="37" t="s">
        <v>18</v>
      </c>
      <c r="E322" s="35" t="str">
        <f t="shared" si="39"/>
        <v>2020-11-06</v>
      </c>
      <c r="F322" s="49" t="s">
        <v>2074</v>
      </c>
      <c r="G322" s="35" t="str">
        <f t="shared" si="40"/>
        <v>2021-01-08</v>
      </c>
      <c r="H322" s="35">
        <f t="shared" si="36"/>
        <v>37</v>
      </c>
      <c r="I322" s="35">
        <f t="shared" si="37"/>
        <v>46</v>
      </c>
      <c r="J322" s="62" t="s">
        <v>2122</v>
      </c>
      <c r="K322" s="62" t="s">
        <v>33</v>
      </c>
      <c r="L322" s="62" t="s">
        <v>2127</v>
      </c>
      <c r="M322" s="62" t="s">
        <v>35</v>
      </c>
      <c r="N322" s="62" t="s">
        <v>2128</v>
      </c>
      <c r="O322" s="79" t="s">
        <v>110</v>
      </c>
      <c r="P322" s="23"/>
      <c r="Q322" s="35" t="str">
        <f t="shared" si="42"/>
        <v>梁仁练</v>
      </c>
      <c r="V322" s="42"/>
      <c r="W322" s="43" t="s">
        <v>1996</v>
      </c>
      <c r="X322" s="43" t="s">
        <v>2129</v>
      </c>
      <c r="Y322" s="43">
        <v>10</v>
      </c>
      <c r="Z322" s="7" t="s">
        <v>91</v>
      </c>
    </row>
    <row r="323" ht="21.95" customHeight="true" spans="1:26">
      <c r="A323" s="19" t="s">
        <v>2130</v>
      </c>
      <c r="B323" s="37" t="s">
        <v>16</v>
      </c>
      <c r="C323" s="47" t="s">
        <v>2131</v>
      </c>
      <c r="D323" s="37" t="s">
        <v>18</v>
      </c>
      <c r="E323" s="35" t="str">
        <f t="shared" si="39"/>
        <v>2020-11-18</v>
      </c>
      <c r="F323" s="49" t="s">
        <v>1902</v>
      </c>
      <c r="G323" s="35" t="str">
        <f t="shared" si="40"/>
        <v>2021-01-13</v>
      </c>
      <c r="H323" s="35">
        <f t="shared" si="36"/>
        <v>21</v>
      </c>
      <c r="I323" s="35">
        <f t="shared" si="37"/>
        <v>41</v>
      </c>
      <c r="J323" s="62" t="s">
        <v>2132</v>
      </c>
      <c r="K323" s="62" t="s">
        <v>33</v>
      </c>
      <c r="L323" s="62" t="s">
        <v>2133</v>
      </c>
      <c r="M323" s="62" t="s">
        <v>35</v>
      </c>
      <c r="N323" s="61" t="s">
        <v>2134</v>
      </c>
      <c r="O323" s="62" t="s">
        <v>25</v>
      </c>
      <c r="P323" s="23"/>
      <c r="Q323" s="35" t="str">
        <f t="shared" si="42"/>
        <v>梁仁练</v>
      </c>
      <c r="V323" s="71" t="s">
        <v>2009</v>
      </c>
      <c r="W323" s="43" t="s">
        <v>1970</v>
      </c>
      <c r="X323" s="43" t="s">
        <v>1951</v>
      </c>
      <c r="Y323" s="43">
        <v>9</v>
      </c>
      <c r="Z323" s="7" t="s">
        <v>91</v>
      </c>
    </row>
    <row r="324" ht="21.95" customHeight="true" spans="1:26">
      <c r="A324" s="19" t="s">
        <v>2135</v>
      </c>
      <c r="B324" s="37" t="s">
        <v>16</v>
      </c>
      <c r="C324" s="47" t="s">
        <v>1986</v>
      </c>
      <c r="D324" s="37" t="s">
        <v>18</v>
      </c>
      <c r="E324" s="35" t="str">
        <f t="shared" si="39"/>
        <v>2020-12-11</v>
      </c>
      <c r="F324" s="49" t="s">
        <v>2074</v>
      </c>
      <c r="G324" s="35" t="str">
        <f t="shared" si="40"/>
        <v>2020-12-18</v>
      </c>
      <c r="H324" s="35">
        <f t="shared" ref="H324:H326" si="43">NETWORKDAYS(E324,F324)</f>
        <v>12</v>
      </c>
      <c r="I324" s="35">
        <f t="shared" ref="I324:I326" si="44">NETWORKDAYS(E324,G324)</f>
        <v>6</v>
      </c>
      <c r="J324" s="62" t="s">
        <v>2136</v>
      </c>
      <c r="K324" s="62" t="s">
        <v>2137</v>
      </c>
      <c r="L324" s="62" t="s">
        <v>2138</v>
      </c>
      <c r="M324" s="62" t="s">
        <v>2139</v>
      </c>
      <c r="N324" s="61" t="s">
        <v>2140</v>
      </c>
      <c r="O324" s="79" t="s">
        <v>110</v>
      </c>
      <c r="P324" s="23"/>
      <c r="Q324" s="35" t="str">
        <f t="shared" si="42"/>
        <v>梁仁练</v>
      </c>
      <c r="V324" s="71" t="s">
        <v>2015</v>
      </c>
      <c r="W324" s="43" t="s">
        <v>1970</v>
      </c>
      <c r="X324" s="43" t="s">
        <v>1951</v>
      </c>
      <c r="Y324" s="43">
        <v>9</v>
      </c>
      <c r="Z324" s="7" t="s">
        <v>1194</v>
      </c>
    </row>
    <row r="325" ht="21.95" customHeight="true" spans="1:26">
      <c r="A325" s="19" t="s">
        <v>2141</v>
      </c>
      <c r="B325" s="37" t="s">
        <v>16</v>
      </c>
      <c r="C325" s="47" t="s">
        <v>1958</v>
      </c>
      <c r="D325" s="37" t="s">
        <v>18</v>
      </c>
      <c r="E325" s="35" t="str">
        <f t="shared" si="39"/>
        <v>2020-12-07</v>
      </c>
      <c r="F325" s="49" t="s">
        <v>2074</v>
      </c>
      <c r="G325" s="35" t="str">
        <f t="shared" si="40"/>
        <v>2021-01-13</v>
      </c>
      <c r="H325" s="35">
        <f t="shared" si="43"/>
        <v>16</v>
      </c>
      <c r="I325" s="35">
        <f t="shared" si="44"/>
        <v>28</v>
      </c>
      <c r="J325" s="35" t="s">
        <v>2142</v>
      </c>
      <c r="K325" s="79" t="s">
        <v>110</v>
      </c>
      <c r="L325" s="35" t="s">
        <v>2143</v>
      </c>
      <c r="M325" s="35" t="s">
        <v>45</v>
      </c>
      <c r="N325" s="35" t="s">
        <v>2144</v>
      </c>
      <c r="O325" s="79" t="s">
        <v>110</v>
      </c>
      <c r="P325" s="23"/>
      <c r="Q325" s="35" t="str">
        <f t="shared" si="42"/>
        <v>梁仁练</v>
      </c>
      <c r="V325" s="71" t="s">
        <v>2022</v>
      </c>
      <c r="W325" s="43" t="s">
        <v>1970</v>
      </c>
      <c r="X325" s="43" t="s">
        <v>1951</v>
      </c>
      <c r="Y325" s="43">
        <v>9</v>
      </c>
      <c r="Z325" s="7" t="s">
        <v>1194</v>
      </c>
    </row>
    <row r="326" ht="21.95" customHeight="true" spans="1:26">
      <c r="A326" s="19" t="s">
        <v>2145</v>
      </c>
      <c r="B326" s="37" t="s">
        <v>16</v>
      </c>
      <c r="C326" s="47" t="s">
        <v>1747</v>
      </c>
      <c r="D326" s="37" t="s">
        <v>18</v>
      </c>
      <c r="E326" s="35" t="str">
        <f t="shared" si="39"/>
        <v>2020-10-28</v>
      </c>
      <c r="F326" s="49" t="s">
        <v>2146</v>
      </c>
      <c r="G326" s="35" t="str">
        <f t="shared" si="40"/>
        <v>2020-11-16</v>
      </c>
      <c r="H326" s="35">
        <f t="shared" si="43"/>
        <v>11</v>
      </c>
      <c r="I326" s="35">
        <f t="shared" si="44"/>
        <v>14</v>
      </c>
      <c r="J326" s="65" t="s">
        <v>2147</v>
      </c>
      <c r="K326" s="65" t="s">
        <v>2148</v>
      </c>
      <c r="L326" s="65" t="s">
        <v>2149</v>
      </c>
      <c r="M326" s="35" t="s">
        <v>45</v>
      </c>
      <c r="N326" s="65" t="s">
        <v>2150</v>
      </c>
      <c r="O326" s="62" t="s">
        <v>25</v>
      </c>
      <c r="Q326" s="35" t="str">
        <f t="shared" si="42"/>
        <v>贺基莹</v>
      </c>
      <c r="V326" s="71" t="s">
        <v>2029</v>
      </c>
      <c r="W326" s="43" t="s">
        <v>1970</v>
      </c>
      <c r="X326" s="43" t="s">
        <v>1951</v>
      </c>
      <c r="Y326" s="43">
        <v>9</v>
      </c>
      <c r="Z326" s="7" t="s">
        <v>1194</v>
      </c>
    </row>
    <row r="327" ht="21.95" customHeight="true" spans="3:26">
      <c r="C327" s="47"/>
      <c r="F327" s="49"/>
      <c r="G327" s="37"/>
      <c r="H327" s="37"/>
      <c r="I327" s="37"/>
      <c r="J327" s="65"/>
      <c r="K327" s="65"/>
      <c r="L327" s="65"/>
      <c r="M327" s="65"/>
      <c r="N327" s="65"/>
      <c r="O327" s="65"/>
      <c r="V327" s="71" t="s">
        <v>2042</v>
      </c>
      <c r="W327" s="43" t="s">
        <v>1970</v>
      </c>
      <c r="X327" s="43" t="s">
        <v>1951</v>
      </c>
      <c r="Y327" s="43">
        <v>9</v>
      </c>
      <c r="Z327" s="7" t="s">
        <v>1194</v>
      </c>
    </row>
    <row r="328" ht="21.95" customHeight="true" spans="3:26">
      <c r="C328" s="47"/>
      <c r="F328" s="49"/>
      <c r="G328" s="37"/>
      <c r="H328" s="37"/>
      <c r="I328" s="37"/>
      <c r="J328" s="66"/>
      <c r="K328" s="66"/>
      <c r="L328" s="66"/>
      <c r="M328" s="66"/>
      <c r="N328" s="66"/>
      <c r="O328" s="66"/>
      <c r="V328" s="73" t="s">
        <v>2151</v>
      </c>
      <c r="W328" s="43" t="s">
        <v>1970</v>
      </c>
      <c r="X328" s="43" t="s">
        <v>1951</v>
      </c>
      <c r="Y328" s="43">
        <v>58</v>
      </c>
      <c r="Z328" s="7" t="s">
        <v>91</v>
      </c>
    </row>
    <row r="329" ht="21.95" customHeight="true" spans="3:26">
      <c r="C329" s="47"/>
      <c r="F329" s="49"/>
      <c r="G329" s="37"/>
      <c r="H329" s="37"/>
      <c r="I329" s="37"/>
      <c r="J329" s="66"/>
      <c r="K329" s="66"/>
      <c r="L329" s="66"/>
      <c r="M329" s="66"/>
      <c r="N329" s="66"/>
      <c r="O329" s="66"/>
      <c r="V329" s="73" t="s">
        <v>2152</v>
      </c>
      <c r="W329" s="43" t="s">
        <v>1970</v>
      </c>
      <c r="X329" s="43" t="s">
        <v>1951</v>
      </c>
      <c r="Y329" s="43">
        <v>58</v>
      </c>
      <c r="Z329" s="7" t="s">
        <v>91</v>
      </c>
    </row>
    <row r="330" ht="21.95" customHeight="true" spans="3:26">
      <c r="C330" s="47"/>
      <c r="F330" s="49"/>
      <c r="G330" s="37"/>
      <c r="H330" s="37"/>
      <c r="I330" s="37"/>
      <c r="J330" s="66"/>
      <c r="K330" s="66"/>
      <c r="L330" s="66"/>
      <c r="M330" s="66"/>
      <c r="N330" s="66"/>
      <c r="O330" s="66"/>
      <c r="V330" s="73" t="s">
        <v>2105</v>
      </c>
      <c r="W330" s="43" t="s">
        <v>1970</v>
      </c>
      <c r="X330" s="43" t="s">
        <v>1951</v>
      </c>
      <c r="Y330" s="43">
        <v>58</v>
      </c>
      <c r="Z330" s="7" t="s">
        <v>91</v>
      </c>
    </row>
    <row r="331" ht="21.95" customHeight="true" spans="3:26">
      <c r="C331" s="47"/>
      <c r="F331" s="49"/>
      <c r="G331" s="37"/>
      <c r="H331" s="37"/>
      <c r="I331" s="37"/>
      <c r="J331" s="66"/>
      <c r="K331" s="66"/>
      <c r="L331" s="66"/>
      <c r="M331" s="66"/>
      <c r="N331" s="66"/>
      <c r="O331" s="66"/>
      <c r="V331" s="73" t="s">
        <v>2117</v>
      </c>
      <c r="W331" s="43" t="s">
        <v>1970</v>
      </c>
      <c r="X331" s="43" t="s">
        <v>1951</v>
      </c>
      <c r="Y331" s="43">
        <v>58</v>
      </c>
      <c r="Z331" s="7" t="s">
        <v>91</v>
      </c>
    </row>
    <row r="332" ht="21.95" customHeight="true" spans="3:26">
      <c r="C332" s="47"/>
      <c r="F332" s="49"/>
      <c r="G332" s="37"/>
      <c r="H332" s="37"/>
      <c r="I332" s="37"/>
      <c r="J332" s="66"/>
      <c r="K332" s="66"/>
      <c r="L332" s="66"/>
      <c r="M332" s="66"/>
      <c r="N332" s="66"/>
      <c r="O332" s="66"/>
      <c r="V332" s="73" t="s">
        <v>2093</v>
      </c>
      <c r="W332" s="43" t="s">
        <v>1970</v>
      </c>
      <c r="X332" s="43" t="s">
        <v>1951</v>
      </c>
      <c r="Y332" s="43">
        <v>58</v>
      </c>
      <c r="Z332" s="7" t="s">
        <v>91</v>
      </c>
    </row>
    <row r="333" ht="21.95" customHeight="true" spans="3:26">
      <c r="C333" s="47"/>
      <c r="F333" s="49"/>
      <c r="G333" s="37"/>
      <c r="H333" s="37"/>
      <c r="I333" s="37"/>
      <c r="J333" s="66"/>
      <c r="K333" s="66"/>
      <c r="L333" s="66"/>
      <c r="M333" s="66"/>
      <c r="N333" s="66"/>
      <c r="O333" s="66"/>
      <c r="V333" s="73" t="s">
        <v>1958</v>
      </c>
      <c r="W333" s="43" t="s">
        <v>1970</v>
      </c>
      <c r="X333" s="43" t="s">
        <v>1951</v>
      </c>
      <c r="Y333" s="43">
        <v>58</v>
      </c>
      <c r="Z333" s="7" t="s">
        <v>91</v>
      </c>
    </row>
    <row r="334" ht="21.95" customHeight="true" spans="3:26">
      <c r="C334" s="47"/>
      <c r="F334" s="49"/>
      <c r="G334" s="37"/>
      <c r="H334" s="37"/>
      <c r="I334" s="37"/>
      <c r="J334" s="67"/>
      <c r="K334" s="67"/>
      <c r="L334" s="67"/>
      <c r="M334" s="67"/>
      <c r="N334" s="67"/>
      <c r="O334" s="67"/>
      <c r="V334" s="73" t="s">
        <v>2111</v>
      </c>
      <c r="W334" s="43" t="s">
        <v>1970</v>
      </c>
      <c r="X334" s="43" t="s">
        <v>1951</v>
      </c>
      <c r="Y334" s="43">
        <v>58</v>
      </c>
      <c r="Z334" s="7" t="s">
        <v>91</v>
      </c>
    </row>
    <row r="335" ht="21.95" customHeight="true" spans="3:26">
      <c r="C335" s="47"/>
      <c r="F335" s="49"/>
      <c r="G335" s="37"/>
      <c r="H335" s="37"/>
      <c r="I335" s="37"/>
      <c r="J335" s="65"/>
      <c r="K335" s="65"/>
      <c r="L335" s="65"/>
      <c r="M335" s="65"/>
      <c r="N335" s="65"/>
      <c r="O335" s="65"/>
      <c r="V335" s="73" t="s">
        <v>2073</v>
      </c>
      <c r="W335" s="43" t="s">
        <v>1970</v>
      </c>
      <c r="X335" s="43" t="s">
        <v>1951</v>
      </c>
      <c r="Y335" s="43">
        <v>58</v>
      </c>
      <c r="Z335" s="7" t="s">
        <v>91</v>
      </c>
    </row>
    <row r="336" ht="21.95" customHeight="true" spans="3:26">
      <c r="C336" s="47"/>
      <c r="F336" s="49"/>
      <c r="G336" s="37"/>
      <c r="H336" s="37"/>
      <c r="I336" s="37"/>
      <c r="J336" s="65"/>
      <c r="K336" s="65"/>
      <c r="L336" s="65"/>
      <c r="M336" s="65"/>
      <c r="N336" s="65"/>
      <c r="O336" s="65"/>
      <c r="V336" s="73" t="s">
        <v>2081</v>
      </c>
      <c r="W336" s="43" t="s">
        <v>1970</v>
      </c>
      <c r="X336" s="43" t="s">
        <v>1951</v>
      </c>
      <c r="Y336" s="43">
        <v>58</v>
      </c>
      <c r="Z336" s="7" t="s">
        <v>91</v>
      </c>
    </row>
    <row r="337" customFormat="true" ht="21.95" customHeight="true" spans="3:26">
      <c r="C337" s="47"/>
      <c r="E337" s="27"/>
      <c r="F337" s="49"/>
      <c r="G337" s="37"/>
      <c r="H337" s="37"/>
      <c r="I337" s="37"/>
      <c r="J337" s="66"/>
      <c r="K337" s="66"/>
      <c r="L337" s="66"/>
      <c r="M337" s="66"/>
      <c r="N337" s="66"/>
      <c r="O337" s="66"/>
      <c r="U337" s="29"/>
      <c r="V337" s="73" t="s">
        <v>2087</v>
      </c>
      <c r="W337" s="43" t="s">
        <v>1970</v>
      </c>
      <c r="X337" s="43" t="s">
        <v>1951</v>
      </c>
      <c r="Y337" s="43">
        <v>58</v>
      </c>
      <c r="Z337" s="7" t="s">
        <v>91</v>
      </c>
    </row>
    <row r="338" customFormat="true" ht="21.95" customHeight="true" spans="3:26">
      <c r="C338" s="47"/>
      <c r="E338" s="27"/>
      <c r="F338" s="49"/>
      <c r="G338" s="37"/>
      <c r="H338" s="37"/>
      <c r="I338" s="37"/>
      <c r="J338" s="66"/>
      <c r="K338" s="66"/>
      <c r="L338" s="66"/>
      <c r="M338" s="66"/>
      <c r="N338" s="66"/>
      <c r="O338" s="66"/>
      <c r="U338" s="29"/>
      <c r="V338" s="73" t="s">
        <v>1986</v>
      </c>
      <c r="W338" s="43" t="s">
        <v>1970</v>
      </c>
      <c r="X338" s="43" t="s">
        <v>1951</v>
      </c>
      <c r="Y338" s="43">
        <v>58</v>
      </c>
      <c r="Z338" s="7" t="s">
        <v>91</v>
      </c>
    </row>
    <row r="339" customFormat="true" ht="21.95" customHeight="true" spans="3:26">
      <c r="C339" s="47"/>
      <c r="E339" s="27"/>
      <c r="F339" s="49"/>
      <c r="G339" s="37"/>
      <c r="H339" s="37"/>
      <c r="I339" s="37"/>
      <c r="J339" s="66"/>
      <c r="K339" s="66"/>
      <c r="L339" s="66"/>
      <c r="M339" s="66"/>
      <c r="N339" s="66"/>
      <c r="O339" s="66"/>
      <c r="U339" s="29"/>
      <c r="V339" s="73" t="s">
        <v>2153</v>
      </c>
      <c r="W339" s="43" t="s">
        <v>1970</v>
      </c>
      <c r="X339" s="43" t="s">
        <v>1951</v>
      </c>
      <c r="Y339" s="43">
        <v>58</v>
      </c>
      <c r="Z339" s="7" t="s">
        <v>91</v>
      </c>
    </row>
    <row r="340" customFormat="true" ht="21.95" customHeight="true" spans="3:26">
      <c r="C340" s="47"/>
      <c r="E340" s="27"/>
      <c r="F340" s="49"/>
      <c r="G340" s="37"/>
      <c r="H340" s="37"/>
      <c r="I340" s="37"/>
      <c r="J340" s="66"/>
      <c r="K340" s="66"/>
      <c r="L340" s="66"/>
      <c r="M340" s="66"/>
      <c r="N340" s="66"/>
      <c r="O340" s="66"/>
      <c r="U340" s="29"/>
      <c r="V340" s="73" t="s">
        <v>2154</v>
      </c>
      <c r="W340" s="43" t="s">
        <v>1970</v>
      </c>
      <c r="X340" s="43" t="s">
        <v>1951</v>
      </c>
      <c r="Y340" s="43">
        <v>58</v>
      </c>
      <c r="Z340" s="7" t="s">
        <v>91</v>
      </c>
    </row>
    <row r="341" customFormat="true" ht="21.95" customHeight="true" spans="3:26">
      <c r="C341" s="47"/>
      <c r="E341" s="27"/>
      <c r="F341" s="49"/>
      <c r="G341" s="37"/>
      <c r="H341" s="37"/>
      <c r="I341" s="37"/>
      <c r="J341" s="66"/>
      <c r="K341" s="66"/>
      <c r="L341" s="66"/>
      <c r="M341" s="66"/>
      <c r="N341" s="66"/>
      <c r="O341" s="66"/>
      <c r="U341" s="29"/>
      <c r="V341" s="73" t="s">
        <v>2111</v>
      </c>
      <c r="W341" s="43" t="s">
        <v>1996</v>
      </c>
      <c r="X341" s="43" t="s">
        <v>1815</v>
      </c>
      <c r="Y341" s="43">
        <v>12</v>
      </c>
      <c r="Z341" s="7" t="s">
        <v>74</v>
      </c>
    </row>
    <row r="342" customFormat="true" ht="21.95" customHeight="true" spans="3:26">
      <c r="C342" s="47"/>
      <c r="E342" s="27"/>
      <c r="F342" s="49"/>
      <c r="G342" s="37"/>
      <c r="H342" s="37"/>
      <c r="I342" s="37"/>
      <c r="J342" s="66"/>
      <c r="K342" s="66"/>
      <c r="L342" s="66"/>
      <c r="M342" s="66"/>
      <c r="N342" s="66"/>
      <c r="O342" s="66"/>
      <c r="U342" s="29"/>
      <c r="V342" s="71" t="s">
        <v>2087</v>
      </c>
      <c r="W342" s="43" t="s">
        <v>1637</v>
      </c>
      <c r="X342" s="43" t="s">
        <v>2129</v>
      </c>
      <c r="Y342" s="43">
        <v>9</v>
      </c>
      <c r="Z342" s="7" t="s">
        <v>91</v>
      </c>
    </row>
    <row r="343" customFormat="true" ht="21.95" customHeight="true" spans="3:26">
      <c r="C343" s="47"/>
      <c r="E343" s="27"/>
      <c r="F343" s="49"/>
      <c r="G343" s="37"/>
      <c r="H343" s="37"/>
      <c r="I343" s="37"/>
      <c r="J343" s="67"/>
      <c r="K343" s="67"/>
      <c r="L343" s="67"/>
      <c r="M343" s="67"/>
      <c r="N343" s="67"/>
      <c r="O343" s="67"/>
      <c r="U343" s="29"/>
      <c r="V343" s="71" t="s">
        <v>2105</v>
      </c>
      <c r="W343" s="43" t="s">
        <v>1637</v>
      </c>
      <c r="X343" s="43" t="s">
        <v>2129</v>
      </c>
      <c r="Y343" s="43">
        <v>9</v>
      </c>
      <c r="Z343" s="7" t="s">
        <v>91</v>
      </c>
    </row>
    <row r="344" customFormat="true" ht="21.95" customHeight="true" spans="3:26">
      <c r="C344" s="47"/>
      <c r="E344" s="27"/>
      <c r="F344" s="49"/>
      <c r="G344" s="37"/>
      <c r="H344" s="37"/>
      <c r="I344" s="37"/>
      <c r="J344" s="65"/>
      <c r="K344" s="65"/>
      <c r="L344" s="65"/>
      <c r="M344" s="65"/>
      <c r="N344" s="65"/>
      <c r="O344" s="65"/>
      <c r="U344" s="29"/>
      <c r="V344" s="71" t="s">
        <v>2081</v>
      </c>
      <c r="W344" s="43" t="s">
        <v>1637</v>
      </c>
      <c r="X344" s="43" t="s">
        <v>2129</v>
      </c>
      <c r="Y344" s="43">
        <v>9</v>
      </c>
      <c r="Z344" s="7" t="s">
        <v>91</v>
      </c>
    </row>
    <row r="345" customFormat="true" ht="21.95" customHeight="true" spans="3:26">
      <c r="C345" s="47"/>
      <c r="E345" s="27"/>
      <c r="F345" s="49"/>
      <c r="G345" s="37"/>
      <c r="H345" s="37"/>
      <c r="I345" s="37"/>
      <c r="J345" s="65"/>
      <c r="K345" s="65"/>
      <c r="L345" s="65"/>
      <c r="M345" s="65"/>
      <c r="N345" s="65"/>
      <c r="O345" s="65"/>
      <c r="U345" s="29"/>
      <c r="V345" s="71" t="s">
        <v>2155</v>
      </c>
      <c r="W345" s="43" t="s">
        <v>1637</v>
      </c>
      <c r="X345" s="43" t="s">
        <v>2129</v>
      </c>
      <c r="Y345" s="43">
        <v>9</v>
      </c>
      <c r="Z345" s="7" t="s">
        <v>91</v>
      </c>
    </row>
    <row r="346" customFormat="true" ht="21.95" customHeight="true" spans="3:26">
      <c r="C346" s="47"/>
      <c r="E346" s="27"/>
      <c r="F346" s="49"/>
      <c r="G346" s="37"/>
      <c r="H346" s="37"/>
      <c r="I346" s="37"/>
      <c r="J346" s="66"/>
      <c r="K346" s="66"/>
      <c r="L346" s="66"/>
      <c r="M346" s="66"/>
      <c r="N346" s="66"/>
      <c r="O346" s="66"/>
      <c r="U346" s="29"/>
      <c r="V346" s="71" t="s">
        <v>2073</v>
      </c>
      <c r="W346" s="43" t="s">
        <v>1637</v>
      </c>
      <c r="X346" s="43" t="s">
        <v>2129</v>
      </c>
      <c r="Y346" s="43">
        <v>9</v>
      </c>
      <c r="Z346" s="7" t="s">
        <v>1194</v>
      </c>
    </row>
    <row r="347" customFormat="true" ht="21.95" customHeight="true" spans="3:26">
      <c r="C347" s="47"/>
      <c r="E347" s="27"/>
      <c r="F347" s="49"/>
      <c r="G347" s="37"/>
      <c r="H347" s="37"/>
      <c r="I347" s="37"/>
      <c r="J347" s="66"/>
      <c r="K347" s="66"/>
      <c r="L347" s="66"/>
      <c r="M347" s="66"/>
      <c r="N347" s="66"/>
      <c r="O347" s="66"/>
      <c r="U347" s="29"/>
      <c r="V347" s="71" t="s">
        <v>2093</v>
      </c>
      <c r="W347" s="43" t="s">
        <v>1637</v>
      </c>
      <c r="X347" s="43" t="s">
        <v>2129</v>
      </c>
      <c r="Y347" s="43">
        <v>9</v>
      </c>
      <c r="Z347" s="7" t="s">
        <v>91</v>
      </c>
    </row>
    <row r="348" customFormat="true" ht="21.95" customHeight="true" spans="3:26">
      <c r="C348" s="47"/>
      <c r="E348" s="27"/>
      <c r="F348" s="49"/>
      <c r="G348" s="37"/>
      <c r="H348" s="37"/>
      <c r="I348" s="37"/>
      <c r="J348" s="66"/>
      <c r="K348" s="66"/>
      <c r="L348" s="66"/>
      <c r="M348" s="66"/>
      <c r="N348" s="66"/>
      <c r="O348" s="66"/>
      <c r="U348" s="29"/>
      <c r="V348" s="42" t="s">
        <v>2156</v>
      </c>
      <c r="W348" s="43" t="s">
        <v>2074</v>
      </c>
      <c r="X348" s="43" t="s">
        <v>2129</v>
      </c>
      <c r="Y348" s="43">
        <v>8</v>
      </c>
      <c r="Z348" s="7" t="s">
        <v>1194</v>
      </c>
    </row>
    <row r="349" customFormat="true" ht="21.95" customHeight="true" spans="3:26">
      <c r="C349" s="47"/>
      <c r="E349" s="27"/>
      <c r="F349" s="49"/>
      <c r="G349" s="37"/>
      <c r="H349" s="37"/>
      <c r="I349" s="37"/>
      <c r="J349" s="66"/>
      <c r="K349" s="66"/>
      <c r="L349" s="66"/>
      <c r="M349" s="66"/>
      <c r="N349" s="66"/>
      <c r="O349" s="66"/>
      <c r="U349" s="29"/>
      <c r="V349" s="42"/>
      <c r="W349" s="43" t="s">
        <v>2074</v>
      </c>
      <c r="X349" s="43" t="s">
        <v>1951</v>
      </c>
      <c r="Y349" s="43">
        <v>6</v>
      </c>
      <c r="Z349" s="7" t="s">
        <v>397</v>
      </c>
    </row>
    <row r="350" customFormat="true" ht="21.95" customHeight="true" spans="3:26">
      <c r="C350" s="47"/>
      <c r="E350" s="27"/>
      <c r="F350" s="49"/>
      <c r="G350" s="37"/>
      <c r="H350" s="37"/>
      <c r="I350" s="37"/>
      <c r="J350" s="66"/>
      <c r="K350" s="66"/>
      <c r="L350" s="66"/>
      <c r="M350" s="66"/>
      <c r="N350" s="66"/>
      <c r="O350" s="66"/>
      <c r="U350" s="29"/>
      <c r="V350" s="42"/>
      <c r="W350" s="43" t="s">
        <v>2074</v>
      </c>
      <c r="X350" s="43" t="s">
        <v>1815</v>
      </c>
      <c r="Y350" s="43">
        <v>10</v>
      </c>
      <c r="Z350" s="7" t="s">
        <v>397</v>
      </c>
    </row>
    <row r="351" customFormat="true" spans="3:26">
      <c r="C351" s="47"/>
      <c r="E351" s="27"/>
      <c r="F351" s="49"/>
      <c r="G351" s="37"/>
      <c r="H351" s="37"/>
      <c r="I351" s="37"/>
      <c r="J351" s="66"/>
      <c r="K351" s="66"/>
      <c r="L351" s="66"/>
      <c r="M351" s="66"/>
      <c r="N351" s="66"/>
      <c r="O351" s="66"/>
      <c r="U351" s="29"/>
      <c r="V351" s="42" t="s">
        <v>2157</v>
      </c>
      <c r="W351" s="43" t="s">
        <v>2158</v>
      </c>
      <c r="X351" s="43" t="s">
        <v>2159</v>
      </c>
      <c r="Y351" s="43">
        <v>10</v>
      </c>
      <c r="Z351" s="7" t="s">
        <v>1194</v>
      </c>
    </row>
    <row r="352" customFormat="true" spans="3:26">
      <c r="C352" s="47"/>
      <c r="E352" s="27"/>
      <c r="F352" s="49"/>
      <c r="G352" s="37"/>
      <c r="H352" s="37"/>
      <c r="I352" s="37"/>
      <c r="J352" s="67"/>
      <c r="K352" s="67"/>
      <c r="L352" s="67"/>
      <c r="M352" s="67"/>
      <c r="N352" s="67"/>
      <c r="O352" s="67"/>
      <c r="U352" s="29"/>
      <c r="V352" s="71" t="s">
        <v>2160</v>
      </c>
      <c r="W352" s="43" t="s">
        <v>2158</v>
      </c>
      <c r="X352" s="43" t="s">
        <v>478</v>
      </c>
      <c r="Y352" s="43">
        <v>17</v>
      </c>
      <c r="Z352" s="7" t="s">
        <v>397</v>
      </c>
    </row>
    <row r="353" customFormat="true" ht="24" spans="3:26">
      <c r="C353" s="47"/>
      <c r="E353" s="27"/>
      <c r="F353" s="49"/>
      <c r="G353" s="37"/>
      <c r="H353" s="37"/>
      <c r="I353" s="37"/>
      <c r="J353" s="65"/>
      <c r="K353" s="65"/>
      <c r="L353" s="65"/>
      <c r="M353" s="65"/>
      <c r="N353" s="65"/>
      <c r="O353" s="65"/>
      <c r="U353" s="29"/>
      <c r="V353" s="68"/>
      <c r="W353" t="s">
        <v>2161</v>
      </c>
      <c r="X353" t="s">
        <v>55</v>
      </c>
      <c r="Y353" t="e">
        <v>#VALUE!</v>
      </c>
      <c r="Z353" s="69" t="s">
        <v>2162</v>
      </c>
    </row>
    <row r="354" customFormat="true" spans="3:26">
      <c r="C354" s="47"/>
      <c r="E354" s="27"/>
      <c r="F354" s="49"/>
      <c r="G354" s="37"/>
      <c r="H354" s="37"/>
      <c r="I354" s="37"/>
      <c r="J354" s="65"/>
      <c r="K354" s="65"/>
      <c r="L354" s="65"/>
      <c r="M354" s="65"/>
      <c r="N354" s="65"/>
      <c r="O354" s="65"/>
      <c r="U354" s="29"/>
      <c r="V354" s="80" t="s">
        <v>126</v>
      </c>
      <c r="W354" t="s">
        <v>2161</v>
      </c>
      <c r="X354" t="s">
        <v>80</v>
      </c>
      <c r="Y354">
        <v>5</v>
      </c>
      <c r="Z354" s="69" t="s">
        <v>103</v>
      </c>
    </row>
    <row r="355" customFormat="true" ht="24" spans="3:26">
      <c r="C355" s="47"/>
      <c r="E355" s="27"/>
      <c r="F355" s="49"/>
      <c r="G355" s="37"/>
      <c r="H355" s="37"/>
      <c r="I355" s="37"/>
      <c r="J355" s="66"/>
      <c r="K355" s="66"/>
      <c r="L355" s="66"/>
      <c r="M355" s="66"/>
      <c r="N355" s="66"/>
      <c r="O355" s="66"/>
      <c r="U355" s="29"/>
      <c r="V355" s="68"/>
      <c r="W355" t="s">
        <v>2161</v>
      </c>
      <c r="X355" t="s">
        <v>55</v>
      </c>
      <c r="Y355" t="e">
        <v>#VALUE!</v>
      </c>
      <c r="Z355" s="69" t="s">
        <v>2163</v>
      </c>
    </row>
    <row r="356" customFormat="true" spans="3:26">
      <c r="C356" s="26"/>
      <c r="E356" s="27"/>
      <c r="F356" s="49"/>
      <c r="G356" s="37"/>
      <c r="H356" s="37"/>
      <c r="I356" s="37"/>
      <c r="J356" s="66"/>
      <c r="K356" s="66"/>
      <c r="L356" s="66"/>
      <c r="M356" s="66"/>
      <c r="N356" s="66"/>
      <c r="O356" s="66"/>
      <c r="U356" s="29"/>
      <c r="V356" s="80" t="s">
        <v>178</v>
      </c>
      <c r="W356" t="s">
        <v>2161</v>
      </c>
      <c r="X356" t="s">
        <v>102</v>
      </c>
      <c r="Y356">
        <v>7</v>
      </c>
      <c r="Z356" s="69" t="s">
        <v>103</v>
      </c>
    </row>
    <row r="357" customFormat="true" spans="3:26">
      <c r="C357" s="26"/>
      <c r="E357" s="27"/>
      <c r="F357" s="49"/>
      <c r="G357" s="37"/>
      <c r="H357" s="37"/>
      <c r="I357" s="37"/>
      <c r="J357" s="66"/>
      <c r="K357" s="66"/>
      <c r="L357" s="66"/>
      <c r="M357" s="66"/>
      <c r="N357" s="66"/>
      <c r="O357" s="66"/>
      <c r="U357" s="29"/>
      <c r="V357" s="68"/>
      <c r="W357" t="s">
        <v>102</v>
      </c>
      <c r="X357" t="s">
        <v>55</v>
      </c>
      <c r="Y357" t="e">
        <v>#VALUE!</v>
      </c>
      <c r="Z357" s="69" t="s">
        <v>74</v>
      </c>
    </row>
    <row r="358" customFormat="true" spans="3:26">
      <c r="C358" s="26"/>
      <c r="E358" s="27"/>
      <c r="F358" s="28"/>
      <c r="J358" s="66"/>
      <c r="K358" s="66"/>
      <c r="L358" s="66"/>
      <c r="M358" s="66"/>
      <c r="N358" s="66"/>
      <c r="O358" s="66"/>
      <c r="U358" s="29"/>
      <c r="V358" s="68"/>
      <c r="W358" t="s">
        <v>102</v>
      </c>
      <c r="X358" t="s">
        <v>55</v>
      </c>
      <c r="Y358" t="e">
        <v>#VALUE!</v>
      </c>
      <c r="Z358" s="69" t="s">
        <v>74</v>
      </c>
    </row>
    <row r="359" customFormat="true" spans="3:26">
      <c r="C359" s="26"/>
      <c r="E359" s="27"/>
      <c r="F359" s="28"/>
      <c r="J359" s="66"/>
      <c r="K359" s="66"/>
      <c r="L359" s="66"/>
      <c r="M359" s="66"/>
      <c r="N359" s="66"/>
      <c r="O359" s="66"/>
      <c r="U359" s="29"/>
      <c r="V359" s="68"/>
      <c r="W359" t="s">
        <v>102</v>
      </c>
      <c r="X359" t="s">
        <v>55</v>
      </c>
      <c r="Y359" t="e">
        <v>#VALUE!</v>
      </c>
      <c r="Z359" s="69" t="s">
        <v>49</v>
      </c>
    </row>
    <row r="360" customFormat="true" spans="3:26">
      <c r="C360" s="26"/>
      <c r="E360" s="27"/>
      <c r="F360" s="28"/>
      <c r="J360" s="66"/>
      <c r="K360" s="66"/>
      <c r="L360" s="66"/>
      <c r="M360" s="66"/>
      <c r="N360" s="66"/>
      <c r="O360" s="66"/>
      <c r="U360" s="29"/>
      <c r="V360" s="68" t="s">
        <v>480</v>
      </c>
      <c r="W360" t="s">
        <v>2164</v>
      </c>
      <c r="X360" t="s">
        <v>2165</v>
      </c>
      <c r="Y360">
        <v>86</v>
      </c>
      <c r="Z360" s="69" t="s">
        <v>74</v>
      </c>
    </row>
    <row r="361" customFormat="true" spans="3:26">
      <c r="C361" s="26"/>
      <c r="E361" s="27"/>
      <c r="F361" s="28"/>
      <c r="J361" s="67"/>
      <c r="K361" s="67"/>
      <c r="L361" s="67"/>
      <c r="M361" s="67"/>
      <c r="N361" s="67"/>
      <c r="O361" s="67"/>
      <c r="U361" s="29"/>
      <c r="V361" s="68"/>
      <c r="W361" t="s">
        <v>55</v>
      </c>
      <c r="X361" t="s">
        <v>2164</v>
      </c>
      <c r="Y361" t="e">
        <v>#VALUE!</v>
      </c>
      <c r="Z361" s="69" t="s">
        <v>74</v>
      </c>
    </row>
    <row r="362" customFormat="true" spans="3:26">
      <c r="C362" s="26"/>
      <c r="E362" s="27"/>
      <c r="F362" s="28"/>
      <c r="J362" s="65"/>
      <c r="K362" s="65"/>
      <c r="L362" s="65"/>
      <c r="M362" s="65"/>
      <c r="N362" s="65"/>
      <c r="O362" s="65"/>
      <c r="U362" s="29"/>
      <c r="V362" s="68"/>
      <c r="W362" t="s">
        <v>290</v>
      </c>
      <c r="X362" t="s">
        <v>55</v>
      </c>
      <c r="Y362" t="e">
        <v>#VALUE!</v>
      </c>
      <c r="Z362" s="69" t="s">
        <v>91</v>
      </c>
    </row>
    <row r="363" customFormat="true" spans="3:26">
      <c r="C363" s="26"/>
      <c r="E363" s="27"/>
      <c r="F363" s="28"/>
      <c r="J363" s="65"/>
      <c r="K363" s="65"/>
      <c r="L363" s="65"/>
      <c r="M363" s="65"/>
      <c r="N363" s="65"/>
      <c r="O363" s="65"/>
      <c r="U363" s="29"/>
      <c r="V363" s="68"/>
      <c r="W363" t="s">
        <v>2166</v>
      </c>
      <c r="X363" t="s">
        <v>55</v>
      </c>
      <c r="Y363" t="e">
        <v>#VALUE!</v>
      </c>
      <c r="Z363" s="69" t="s">
        <v>103</v>
      </c>
    </row>
    <row r="364" customFormat="true" spans="3:26">
      <c r="C364" s="26"/>
      <c r="E364" s="27"/>
      <c r="F364" s="28"/>
      <c r="J364" s="66"/>
      <c r="K364" s="66"/>
      <c r="L364" s="66"/>
      <c r="M364" s="66"/>
      <c r="N364" s="66"/>
      <c r="O364" s="66"/>
      <c r="U364" s="29"/>
      <c r="V364" s="68" t="s">
        <v>2167</v>
      </c>
      <c r="W364" t="s">
        <v>385</v>
      </c>
      <c r="X364" t="s">
        <v>396</v>
      </c>
      <c r="Y364">
        <v>20</v>
      </c>
      <c r="Z364" s="17" t="s">
        <v>2168</v>
      </c>
    </row>
    <row r="365" customFormat="true" spans="3:26">
      <c r="C365" s="26"/>
      <c r="E365" s="27"/>
      <c r="F365" s="28"/>
      <c r="J365" s="66"/>
      <c r="K365" s="66"/>
      <c r="L365" s="66"/>
      <c r="M365" s="66"/>
      <c r="N365" s="66"/>
      <c r="O365" s="66"/>
      <c r="U365" s="29"/>
      <c r="V365" s="68" t="s">
        <v>2169</v>
      </c>
      <c r="W365" t="s">
        <v>385</v>
      </c>
      <c r="X365" t="s">
        <v>582</v>
      </c>
      <c r="Y365">
        <v>27</v>
      </c>
      <c r="Z365" s="17" t="s">
        <v>397</v>
      </c>
    </row>
    <row r="366" customFormat="true" spans="3:26">
      <c r="C366" s="26"/>
      <c r="E366" s="27"/>
      <c r="F366" s="28"/>
      <c r="J366" s="66"/>
      <c r="K366" s="66"/>
      <c r="L366" s="66"/>
      <c r="M366" s="66"/>
      <c r="N366" s="66"/>
      <c r="O366" s="66"/>
      <c r="U366" s="29"/>
      <c r="V366" s="68" t="s">
        <v>545</v>
      </c>
      <c r="W366" t="s">
        <v>385</v>
      </c>
      <c r="X366" t="s">
        <v>396</v>
      </c>
      <c r="Y366">
        <v>20</v>
      </c>
      <c r="Z366" s="17" t="s">
        <v>397</v>
      </c>
    </row>
    <row r="367" customFormat="true" spans="3:26">
      <c r="C367" s="26"/>
      <c r="E367" s="27"/>
      <c r="F367" s="28"/>
      <c r="J367" s="66"/>
      <c r="K367" s="66"/>
      <c r="L367" s="66"/>
      <c r="M367" s="66"/>
      <c r="N367" s="66"/>
      <c r="O367" s="66"/>
      <c r="U367" s="29"/>
      <c r="V367" s="68"/>
      <c r="W367" t="s">
        <v>385</v>
      </c>
      <c r="X367" t="s">
        <v>55</v>
      </c>
      <c r="Y367" t="e">
        <v>#VALUE!</v>
      </c>
      <c r="Z367" s="17" t="s">
        <v>103</v>
      </c>
    </row>
    <row r="368" customFormat="true" spans="3:26">
      <c r="C368" s="26"/>
      <c r="E368" s="27"/>
      <c r="F368" s="28"/>
      <c r="J368" s="66"/>
      <c r="K368" s="66"/>
      <c r="L368" s="66"/>
      <c r="M368" s="66"/>
      <c r="N368" s="66"/>
      <c r="O368" s="66"/>
      <c r="U368" s="29"/>
      <c r="V368" s="68" t="s">
        <v>2170</v>
      </c>
      <c r="W368" t="s">
        <v>385</v>
      </c>
      <c r="X368" t="s">
        <v>277</v>
      </c>
      <c r="Y368">
        <v>5</v>
      </c>
      <c r="Z368" s="17" t="s">
        <v>103</v>
      </c>
    </row>
    <row r="369" customFormat="true" spans="5:26">
      <c r="E369" s="27"/>
      <c r="F369" s="28"/>
      <c r="J369" s="66"/>
      <c r="K369" s="66"/>
      <c r="L369" s="66"/>
      <c r="M369" s="66"/>
      <c r="N369" s="66"/>
      <c r="O369" s="66"/>
      <c r="U369" s="29"/>
      <c r="V369" s="68" t="s">
        <v>2171</v>
      </c>
      <c r="W369" t="s">
        <v>385</v>
      </c>
      <c r="X369" t="s">
        <v>277</v>
      </c>
      <c r="Y369">
        <v>5</v>
      </c>
      <c r="Z369" s="17" t="s">
        <v>103</v>
      </c>
    </row>
    <row r="370" customFormat="true" spans="5:26">
      <c r="E370" s="27"/>
      <c r="F370" s="28"/>
      <c r="J370" s="67"/>
      <c r="K370" s="67"/>
      <c r="L370" s="67"/>
      <c r="M370" s="67"/>
      <c r="N370" s="67"/>
      <c r="O370" s="67"/>
      <c r="U370" s="29"/>
      <c r="V370" s="68"/>
      <c r="W370" t="s">
        <v>55</v>
      </c>
      <c r="X370" t="s">
        <v>396</v>
      </c>
      <c r="Y370" t="e">
        <v>#VALUE!</v>
      </c>
      <c r="Z370" s="17" t="s">
        <v>397</v>
      </c>
    </row>
    <row r="371" customFormat="true" spans="5:26">
      <c r="E371" s="27"/>
      <c r="F371" s="28"/>
      <c r="J371" s="65"/>
      <c r="K371" s="65"/>
      <c r="L371" s="65"/>
      <c r="M371" s="65"/>
      <c r="N371" s="65"/>
      <c r="O371" s="65"/>
      <c r="U371" s="29"/>
      <c r="V371" s="68"/>
      <c r="W371" t="s">
        <v>55</v>
      </c>
      <c r="X371" t="s">
        <v>396</v>
      </c>
      <c r="Y371" t="e">
        <v>#VALUE!</v>
      </c>
      <c r="Z371" s="17" t="s">
        <v>397</v>
      </c>
    </row>
    <row r="372" customFormat="true" spans="5:26">
      <c r="E372" s="27"/>
      <c r="F372" s="28"/>
      <c r="J372" s="65"/>
      <c r="K372" s="65"/>
      <c r="L372" s="65"/>
      <c r="M372" s="65"/>
      <c r="N372" s="65"/>
      <c r="O372" s="65"/>
      <c r="U372" s="29"/>
      <c r="V372" s="68" t="s">
        <v>557</v>
      </c>
      <c r="W372" t="s">
        <v>471</v>
      </c>
      <c r="X372" t="s">
        <v>396</v>
      </c>
      <c r="Y372">
        <v>9</v>
      </c>
      <c r="Z372" s="17" t="s">
        <v>397</v>
      </c>
    </row>
    <row r="373" customFormat="true" spans="5:26">
      <c r="E373" s="27"/>
      <c r="F373" s="28"/>
      <c r="J373" s="66"/>
      <c r="K373" s="66"/>
      <c r="L373" s="66"/>
      <c r="M373" s="66"/>
      <c r="N373" s="66"/>
      <c r="O373" s="66"/>
      <c r="U373" s="29"/>
      <c r="V373" s="68" t="s">
        <v>2172</v>
      </c>
      <c r="W373" t="s">
        <v>2173</v>
      </c>
      <c r="X373" t="s">
        <v>613</v>
      </c>
      <c r="Y373">
        <v>10</v>
      </c>
      <c r="Z373" s="17" t="s">
        <v>397</v>
      </c>
    </row>
    <row r="374" customFormat="true" spans="5:26">
      <c r="E374" s="27"/>
      <c r="F374" s="28"/>
      <c r="J374" s="66"/>
      <c r="K374" s="66"/>
      <c r="L374" s="66"/>
      <c r="M374" s="66"/>
      <c r="N374" s="66"/>
      <c r="O374" s="66"/>
      <c r="U374" s="29"/>
      <c r="V374" s="68" t="s">
        <v>2174</v>
      </c>
      <c r="W374" t="s">
        <v>2173</v>
      </c>
      <c r="X374" t="s">
        <v>582</v>
      </c>
      <c r="Y374">
        <v>9</v>
      </c>
      <c r="Z374" s="17" t="s">
        <v>397</v>
      </c>
    </row>
    <row r="375" customFormat="true" spans="5:26">
      <c r="E375" s="27"/>
      <c r="F375" s="28"/>
      <c r="J375" s="66"/>
      <c r="K375" s="66"/>
      <c r="L375" s="66"/>
      <c r="M375" s="66"/>
      <c r="N375" s="66"/>
      <c r="O375" s="66"/>
      <c r="U375" s="29"/>
      <c r="V375" s="68" t="s">
        <v>657</v>
      </c>
      <c r="W375" t="s">
        <v>519</v>
      </c>
      <c r="X375" t="s">
        <v>520</v>
      </c>
      <c r="Y375">
        <v>8</v>
      </c>
      <c r="Z375" s="3" t="s">
        <v>521</v>
      </c>
    </row>
    <row r="376" customFormat="true" spans="5:26">
      <c r="E376" s="27"/>
      <c r="F376" s="28"/>
      <c r="J376" s="66"/>
      <c r="K376" s="66"/>
      <c r="L376" s="66"/>
      <c r="M376" s="66"/>
      <c r="N376" s="66"/>
      <c r="O376" s="66"/>
      <c r="U376" s="29"/>
      <c r="V376" s="68" t="s">
        <v>2175</v>
      </c>
      <c r="W376" t="s">
        <v>519</v>
      </c>
      <c r="X376" t="s">
        <v>438</v>
      </c>
      <c r="Y376">
        <v>13</v>
      </c>
      <c r="Z376" s="3" t="s">
        <v>397</v>
      </c>
    </row>
    <row r="377" customFormat="true" spans="5:26">
      <c r="E377" s="27"/>
      <c r="F377" s="28"/>
      <c r="J377" s="66"/>
      <c r="K377" s="66"/>
      <c r="L377" s="66"/>
      <c r="M377" s="66"/>
      <c r="N377" s="66"/>
      <c r="O377" s="66"/>
      <c r="U377" s="29"/>
      <c r="V377" s="68" t="s">
        <v>389</v>
      </c>
      <c r="W377" t="s">
        <v>372</v>
      </c>
      <c r="X377" t="s">
        <v>791</v>
      </c>
      <c r="Y377">
        <v>19</v>
      </c>
      <c r="Z377" s="3" t="s">
        <v>521</v>
      </c>
    </row>
    <row r="378" customFormat="true" spans="5:26">
      <c r="E378" s="27"/>
      <c r="F378" s="28"/>
      <c r="J378" s="66"/>
      <c r="K378" s="66"/>
      <c r="L378" s="66"/>
      <c r="M378" s="66"/>
      <c r="N378" s="66"/>
      <c r="O378" s="66"/>
      <c r="U378" s="29"/>
      <c r="V378" s="68" t="s">
        <v>2176</v>
      </c>
      <c r="W378" t="s">
        <v>372</v>
      </c>
      <c r="X378" t="s">
        <v>613</v>
      </c>
      <c r="Y378">
        <v>5</v>
      </c>
      <c r="Z378" s="3" t="s">
        <v>521</v>
      </c>
    </row>
    <row r="379" customFormat="true" spans="5:26">
      <c r="E379" s="27"/>
      <c r="F379" s="28"/>
      <c r="J379" s="67"/>
      <c r="K379" s="67"/>
      <c r="L379" s="67"/>
      <c r="M379" s="67"/>
      <c r="N379" s="67"/>
      <c r="O379" s="67"/>
      <c r="U379" s="29"/>
      <c r="V379" s="68" t="s">
        <v>2177</v>
      </c>
      <c r="W379" t="s">
        <v>372</v>
      </c>
      <c r="X379" t="s">
        <v>438</v>
      </c>
      <c r="Y379">
        <v>12</v>
      </c>
      <c r="Z379" s="3" t="s">
        <v>521</v>
      </c>
    </row>
    <row r="380" customFormat="true" spans="5:26">
      <c r="E380" s="27"/>
      <c r="F380" s="28"/>
      <c r="J380" s="65"/>
      <c r="K380" s="65"/>
      <c r="L380" s="65"/>
      <c r="M380" s="65"/>
      <c r="N380" s="65"/>
      <c r="O380" s="65"/>
      <c r="U380" s="29"/>
      <c r="V380" s="68" t="s">
        <v>2178</v>
      </c>
      <c r="W380" t="s">
        <v>406</v>
      </c>
      <c r="X380" t="s">
        <v>2179</v>
      </c>
      <c r="Y380">
        <v>25</v>
      </c>
      <c r="Z380" s="3" t="s">
        <v>521</v>
      </c>
    </row>
    <row r="381" customFormat="true" spans="5:26">
      <c r="E381" s="27"/>
      <c r="F381" s="28"/>
      <c r="J381" s="65"/>
      <c r="K381" s="65"/>
      <c r="L381" s="65"/>
      <c r="M381" s="65"/>
      <c r="N381" s="65"/>
      <c r="O381" s="65"/>
      <c r="U381" s="29"/>
      <c r="V381" s="68" t="s">
        <v>2180</v>
      </c>
      <c r="W381" t="s">
        <v>406</v>
      </c>
      <c r="X381" t="s">
        <v>438</v>
      </c>
      <c r="Y381">
        <v>11</v>
      </c>
      <c r="Z381" s="69" t="s">
        <v>103</v>
      </c>
    </row>
    <row r="382" customFormat="true" spans="5:26">
      <c r="E382" s="27"/>
      <c r="F382" s="28"/>
      <c r="J382" s="66"/>
      <c r="K382" s="66"/>
      <c r="L382" s="66"/>
      <c r="M382" s="66"/>
      <c r="N382" s="66"/>
      <c r="O382" s="66"/>
      <c r="U382" s="29"/>
      <c r="V382" s="68" t="s">
        <v>2181</v>
      </c>
      <c r="W382" t="s">
        <v>582</v>
      </c>
      <c r="X382" t="s">
        <v>390</v>
      </c>
      <c r="Y382">
        <v>28</v>
      </c>
      <c r="Z382" s="69" t="s">
        <v>521</v>
      </c>
    </row>
    <row r="383" customFormat="true" spans="5:26">
      <c r="E383" s="27"/>
      <c r="F383" s="28"/>
      <c r="J383" s="66"/>
      <c r="K383" s="66"/>
      <c r="L383" s="66"/>
      <c r="M383" s="66"/>
      <c r="N383" s="66"/>
      <c r="O383" s="66"/>
      <c r="U383" s="29"/>
      <c r="V383" s="68" t="s">
        <v>2182</v>
      </c>
      <c r="W383" t="s">
        <v>2183</v>
      </c>
      <c r="X383" t="s">
        <v>503</v>
      </c>
      <c r="Y383">
        <v>14</v>
      </c>
      <c r="Z383" s="69" t="s">
        <v>521</v>
      </c>
    </row>
    <row r="384" customFormat="true" spans="5:26">
      <c r="E384" s="27"/>
      <c r="F384" s="28"/>
      <c r="J384" s="66"/>
      <c r="K384" s="66"/>
      <c r="L384" s="66"/>
      <c r="M384" s="66"/>
      <c r="N384" s="66"/>
      <c r="O384" s="66"/>
      <c r="U384" s="29"/>
      <c r="V384" s="68" t="s">
        <v>2184</v>
      </c>
      <c r="W384" t="s">
        <v>582</v>
      </c>
      <c r="X384" t="s">
        <v>597</v>
      </c>
      <c r="Y384">
        <v>11</v>
      </c>
      <c r="Z384" s="69" t="s">
        <v>521</v>
      </c>
    </row>
    <row r="385" customFormat="true" spans="5:26">
      <c r="E385" s="27"/>
      <c r="F385" s="28"/>
      <c r="J385" s="66"/>
      <c r="K385" s="66"/>
      <c r="L385" s="66"/>
      <c r="M385" s="66"/>
      <c r="N385" s="66"/>
      <c r="O385" s="66"/>
      <c r="U385" s="29"/>
      <c r="V385" s="68" t="s">
        <v>2185</v>
      </c>
      <c r="W385" t="s">
        <v>613</v>
      </c>
      <c r="X385" t="s">
        <v>761</v>
      </c>
      <c r="Y385">
        <v>21</v>
      </c>
      <c r="Z385" s="69" t="s">
        <v>521</v>
      </c>
    </row>
    <row r="386" customFormat="true" spans="5:26">
      <c r="E386" s="27"/>
      <c r="F386" s="28"/>
      <c r="J386" s="66"/>
      <c r="K386" s="66"/>
      <c r="L386" s="66"/>
      <c r="M386" s="66"/>
      <c r="N386" s="66"/>
      <c r="O386" s="66"/>
      <c r="U386" s="29"/>
      <c r="V386" s="68" t="s">
        <v>2185</v>
      </c>
      <c r="W386" t="s">
        <v>613</v>
      </c>
      <c r="X386" t="s">
        <v>761</v>
      </c>
      <c r="Y386">
        <v>21</v>
      </c>
      <c r="Z386" s="69" t="s">
        <v>521</v>
      </c>
    </row>
    <row r="387" customFormat="true" spans="5:26">
      <c r="E387" s="27"/>
      <c r="F387" s="28"/>
      <c r="J387" s="66"/>
      <c r="K387" s="66"/>
      <c r="L387" s="66"/>
      <c r="M387" s="66"/>
      <c r="N387" s="66"/>
      <c r="O387" s="66"/>
      <c r="U387" s="29"/>
      <c r="V387" s="69" t="s">
        <v>2186</v>
      </c>
      <c r="W387" t="s">
        <v>626</v>
      </c>
      <c r="X387" t="s">
        <v>510</v>
      </c>
      <c r="Y387">
        <v>23</v>
      </c>
      <c r="Z387" s="17" t="s">
        <v>397</v>
      </c>
    </row>
    <row r="388" customFormat="true" spans="5:26">
      <c r="E388" s="27"/>
      <c r="F388" s="28"/>
      <c r="J388" s="67"/>
      <c r="K388" s="67"/>
      <c r="L388" s="67"/>
      <c r="M388" s="67"/>
      <c r="N388" s="67"/>
      <c r="O388" s="67"/>
      <c r="U388" s="29"/>
      <c r="V388" s="68" t="s">
        <v>2187</v>
      </c>
      <c r="W388" t="s">
        <v>761</v>
      </c>
      <c r="X388" t="s">
        <v>839</v>
      </c>
      <c r="Y388">
        <v>3</v>
      </c>
      <c r="Z388" s="69" t="s">
        <v>521</v>
      </c>
    </row>
    <row r="389" customFormat="true" spans="5:26">
      <c r="E389" s="27"/>
      <c r="F389" s="28"/>
      <c r="J389" s="65"/>
      <c r="K389" s="65"/>
      <c r="L389" s="65"/>
      <c r="M389" s="65"/>
      <c r="N389" s="65"/>
      <c r="O389" s="65"/>
      <c r="U389" s="29"/>
      <c r="V389" s="68" t="s">
        <v>2188</v>
      </c>
      <c r="W389" t="s">
        <v>761</v>
      </c>
      <c r="X389" t="s">
        <v>2179</v>
      </c>
      <c r="Y389">
        <v>2</v>
      </c>
      <c r="Z389" s="69" t="s">
        <v>521</v>
      </c>
    </row>
    <row r="390" customFormat="true" spans="5:26">
      <c r="E390" s="27"/>
      <c r="F390" s="28"/>
      <c r="J390" s="65"/>
      <c r="K390" s="65"/>
      <c r="L390" s="65"/>
      <c r="M390" s="65"/>
      <c r="N390" s="65"/>
      <c r="O390" s="65"/>
      <c r="U390" s="29"/>
      <c r="V390" s="68" t="s">
        <v>2189</v>
      </c>
      <c r="W390" t="s">
        <v>2190</v>
      </c>
      <c r="X390" t="s">
        <v>2190</v>
      </c>
      <c r="Y390">
        <v>1</v>
      </c>
      <c r="Z390" s="17" t="s">
        <v>521</v>
      </c>
    </row>
    <row r="391" customFormat="true" spans="5:26">
      <c r="E391" s="27"/>
      <c r="F391" s="28"/>
      <c r="J391" s="66"/>
      <c r="K391" s="66"/>
      <c r="L391" s="66"/>
      <c r="M391" s="66"/>
      <c r="N391" s="66"/>
      <c r="O391" s="66"/>
      <c r="U391" s="29"/>
      <c r="V391" s="68" t="s">
        <v>2191</v>
      </c>
      <c r="W391" t="s">
        <v>2192</v>
      </c>
      <c r="X391" t="s">
        <v>1125</v>
      </c>
      <c r="Y391">
        <v>27</v>
      </c>
      <c r="Z391" s="17" t="s">
        <v>91</v>
      </c>
    </row>
    <row r="392" customFormat="true" spans="5:26">
      <c r="E392" s="27"/>
      <c r="F392" s="28"/>
      <c r="J392" s="66"/>
      <c r="K392" s="66"/>
      <c r="L392" s="66"/>
      <c r="M392" s="66"/>
      <c r="N392" s="66"/>
      <c r="O392" s="66"/>
      <c r="U392" s="29"/>
      <c r="V392" s="68" t="s">
        <v>2193</v>
      </c>
      <c r="W392" t="s">
        <v>646</v>
      </c>
      <c r="X392" t="s">
        <v>1107</v>
      </c>
      <c r="Y392">
        <v>20</v>
      </c>
      <c r="Z392" s="17" t="s">
        <v>91</v>
      </c>
    </row>
    <row r="393" customFormat="true" spans="5:26">
      <c r="E393" s="27"/>
      <c r="F393" s="28"/>
      <c r="J393" s="66"/>
      <c r="K393" s="66"/>
      <c r="L393" s="66"/>
      <c r="M393" s="66"/>
      <c r="N393" s="66"/>
      <c r="O393" s="66"/>
      <c r="U393" s="29"/>
      <c r="V393" s="68" t="s">
        <v>1206</v>
      </c>
      <c r="W393" t="s">
        <v>1113</v>
      </c>
      <c r="X393" t="s">
        <v>1125</v>
      </c>
      <c r="Y393">
        <v>21</v>
      </c>
      <c r="Z393" s="69" t="s">
        <v>521</v>
      </c>
    </row>
    <row r="394" customFormat="true" spans="5:26">
      <c r="E394" s="27"/>
      <c r="F394" s="28"/>
      <c r="J394" s="66"/>
      <c r="K394" s="66"/>
      <c r="L394" s="66"/>
      <c r="M394" s="66"/>
      <c r="N394" s="66"/>
      <c r="O394" s="66"/>
      <c r="U394" s="29"/>
      <c r="V394" s="68" t="s">
        <v>1177</v>
      </c>
      <c r="W394" t="s">
        <v>1048</v>
      </c>
      <c r="X394" t="s">
        <v>1107</v>
      </c>
      <c r="Y394">
        <v>8</v>
      </c>
      <c r="Z394" s="69" t="s">
        <v>521</v>
      </c>
    </row>
    <row r="395" customFormat="true" spans="5:26">
      <c r="E395" s="27"/>
      <c r="F395" s="28"/>
      <c r="J395" s="66"/>
      <c r="K395" s="66"/>
      <c r="L395" s="66"/>
      <c r="M395" s="66"/>
      <c r="N395" s="66"/>
      <c r="O395" s="66"/>
      <c r="U395" s="29"/>
      <c r="V395" s="68" t="s">
        <v>1233</v>
      </c>
      <c r="W395" t="s">
        <v>570</v>
      </c>
      <c r="X395" t="s">
        <v>1174</v>
      </c>
      <c r="Y395">
        <v>7</v>
      </c>
      <c r="Z395" s="17" t="s">
        <v>1175</v>
      </c>
    </row>
    <row r="396" customFormat="true" spans="5:26">
      <c r="E396" s="27"/>
      <c r="F396" s="28"/>
      <c r="J396" s="66"/>
      <c r="K396" s="66"/>
      <c r="L396" s="66"/>
      <c r="M396" s="66"/>
      <c r="N396" s="66"/>
      <c r="O396" s="66"/>
      <c r="U396" s="29"/>
      <c r="V396" s="68" t="s">
        <v>1233</v>
      </c>
      <c r="W396" t="s">
        <v>570</v>
      </c>
      <c r="X396" t="s">
        <v>1174</v>
      </c>
      <c r="Y396">
        <v>7</v>
      </c>
      <c r="Z396" s="17" t="s">
        <v>1194</v>
      </c>
    </row>
    <row r="397" customFormat="true" spans="5:26">
      <c r="E397" s="27"/>
      <c r="F397" s="28"/>
      <c r="J397" s="67"/>
      <c r="K397" s="67"/>
      <c r="L397" s="67"/>
      <c r="M397" s="67"/>
      <c r="N397" s="67"/>
      <c r="O397" s="67"/>
      <c r="U397" s="29"/>
      <c r="V397" s="68" t="s">
        <v>1261</v>
      </c>
      <c r="W397" t="s">
        <v>1665</v>
      </c>
      <c r="X397" t="s">
        <v>1204</v>
      </c>
      <c r="Y397">
        <v>5</v>
      </c>
      <c r="Z397" s="69" t="s">
        <v>521</v>
      </c>
    </row>
    <row r="398" customFormat="true" spans="5:26">
      <c r="E398" s="27"/>
      <c r="F398" s="28"/>
      <c r="J398" s="65"/>
      <c r="K398" s="65"/>
      <c r="L398" s="65"/>
      <c r="M398" s="65"/>
      <c r="N398" s="65"/>
      <c r="O398" s="65"/>
      <c r="U398" s="29"/>
      <c r="V398" s="68" t="s">
        <v>1267</v>
      </c>
      <c r="W398" t="s">
        <v>1665</v>
      </c>
      <c r="X398" t="s">
        <v>1204</v>
      </c>
      <c r="Y398">
        <v>5</v>
      </c>
      <c r="Z398" s="69" t="s">
        <v>521</v>
      </c>
    </row>
    <row r="399" customFormat="true" spans="5:26">
      <c r="E399" s="27"/>
      <c r="F399" s="28"/>
      <c r="J399" s="65"/>
      <c r="K399" s="65"/>
      <c r="L399" s="65"/>
      <c r="M399" s="65"/>
      <c r="N399" s="65"/>
      <c r="O399" s="65"/>
      <c r="U399" s="29"/>
      <c r="V399" s="70"/>
      <c r="W399" t="s">
        <v>1665</v>
      </c>
      <c r="X399" t="s">
        <v>55</v>
      </c>
      <c r="Y399" t="e">
        <v>#VALUE!</v>
      </c>
      <c r="Z399" s="3" t="s">
        <v>521</v>
      </c>
    </row>
    <row r="400" customFormat="true" spans="5:26">
      <c r="E400" s="27"/>
      <c r="F400" s="28"/>
      <c r="J400" s="66"/>
      <c r="K400" s="66"/>
      <c r="L400" s="66"/>
      <c r="M400" s="66"/>
      <c r="N400" s="66"/>
      <c r="O400" s="66"/>
      <c r="U400" s="29"/>
      <c r="V400" s="68" t="s">
        <v>1246</v>
      </c>
      <c r="W400" t="s">
        <v>2194</v>
      </c>
      <c r="X400" t="s">
        <v>2195</v>
      </c>
      <c r="Y400">
        <v>113</v>
      </c>
      <c r="Z400" s="17" t="s">
        <v>74</v>
      </c>
    </row>
    <row r="401" customFormat="true" spans="5:26">
      <c r="E401" s="27"/>
      <c r="F401" s="28"/>
      <c r="J401" s="66"/>
      <c r="K401" s="66"/>
      <c r="L401" s="66"/>
      <c r="M401" s="66"/>
      <c r="N401" s="66"/>
      <c r="O401" s="66"/>
      <c r="U401" s="29"/>
      <c r="V401" s="68" t="s">
        <v>1321</v>
      </c>
      <c r="W401" t="s">
        <v>1238</v>
      </c>
      <c r="X401" t="s">
        <v>1031</v>
      </c>
      <c r="Y401">
        <v>8</v>
      </c>
      <c r="Z401" s="17" t="s">
        <v>1175</v>
      </c>
    </row>
    <row r="402" customFormat="true" spans="5:26">
      <c r="E402" s="27"/>
      <c r="F402" s="28"/>
      <c r="J402" s="66"/>
      <c r="K402" s="66"/>
      <c r="L402" s="66"/>
      <c r="M402" s="66"/>
      <c r="N402" s="66"/>
      <c r="O402" s="66"/>
      <c r="U402" s="29"/>
      <c r="V402" s="68" t="s">
        <v>1315</v>
      </c>
      <c r="W402" t="s">
        <v>1238</v>
      </c>
      <c r="X402" t="s">
        <v>1031</v>
      </c>
      <c r="Y402">
        <v>8</v>
      </c>
      <c r="Z402" s="17" t="s">
        <v>1175</v>
      </c>
    </row>
    <row r="403" customFormat="true" spans="5:26">
      <c r="E403" s="27"/>
      <c r="F403" s="28"/>
      <c r="J403" s="66"/>
      <c r="K403" s="66"/>
      <c r="L403" s="66"/>
      <c r="M403" s="66"/>
      <c r="N403" s="66"/>
      <c r="O403" s="66"/>
      <c r="U403" s="29"/>
      <c r="V403" s="68" t="s">
        <v>1271</v>
      </c>
      <c r="W403" t="s">
        <v>1238</v>
      </c>
      <c r="X403" t="s">
        <v>1031</v>
      </c>
      <c r="Y403">
        <v>8</v>
      </c>
      <c r="Z403" s="17" t="s">
        <v>1194</v>
      </c>
    </row>
    <row r="404" customFormat="true" spans="5:26">
      <c r="E404" s="27"/>
      <c r="F404" s="28"/>
      <c r="J404" s="66"/>
      <c r="K404" s="66"/>
      <c r="L404" s="66"/>
      <c r="M404" s="66"/>
      <c r="N404" s="66"/>
      <c r="O404" s="66"/>
      <c r="U404" s="29"/>
      <c r="V404" s="81" t="s">
        <v>1363</v>
      </c>
      <c r="W404" t="s">
        <v>1361</v>
      </c>
      <c r="X404" t="s">
        <v>1299</v>
      </c>
      <c r="Y404">
        <v>3</v>
      </c>
      <c r="Z404" s="3" t="s">
        <v>521</v>
      </c>
    </row>
    <row r="405" customFormat="true" spans="5:26">
      <c r="E405" s="27"/>
      <c r="F405" s="28"/>
      <c r="J405" s="66"/>
      <c r="K405" s="66"/>
      <c r="L405" s="66"/>
      <c r="M405" s="66"/>
      <c r="N405" s="66"/>
      <c r="O405" s="66"/>
      <c r="U405" s="29"/>
      <c r="V405" s="81" t="s">
        <v>1579</v>
      </c>
      <c r="W405" t="s">
        <v>1361</v>
      </c>
      <c r="X405" t="s">
        <v>207</v>
      </c>
      <c r="Y405">
        <v>35</v>
      </c>
      <c r="Z405" s="3" t="s">
        <v>521</v>
      </c>
    </row>
    <row r="406" customFormat="true" spans="5:26">
      <c r="E406" s="27"/>
      <c r="F406" s="28"/>
      <c r="J406" s="67"/>
      <c r="K406" s="67"/>
      <c r="L406" s="67"/>
      <c r="M406" s="67"/>
      <c r="N406" s="67"/>
      <c r="O406" s="67"/>
      <c r="U406" s="29"/>
      <c r="V406" s="68"/>
      <c r="W406" t="s">
        <v>55</v>
      </c>
      <c r="X406" t="s">
        <v>1299</v>
      </c>
      <c r="Y406" t="e">
        <v>#VALUE!</v>
      </c>
      <c r="Z406" s="17" t="s">
        <v>1175</v>
      </c>
    </row>
    <row r="407" customFormat="true" spans="5:26">
      <c r="E407" s="27"/>
      <c r="F407" s="28"/>
      <c r="J407" s="65"/>
      <c r="K407" s="65"/>
      <c r="L407" s="65"/>
      <c r="M407" s="65"/>
      <c r="N407" s="65"/>
      <c r="O407" s="65"/>
      <c r="U407" s="29"/>
      <c r="V407" s="68"/>
      <c r="W407" t="s">
        <v>55</v>
      </c>
      <c r="X407" t="s">
        <v>1299</v>
      </c>
      <c r="Y407" t="e">
        <v>#VALUE!</v>
      </c>
      <c r="Z407" s="17" t="s">
        <v>397</v>
      </c>
    </row>
    <row r="408" customFormat="true" spans="5:26">
      <c r="E408" s="27"/>
      <c r="F408" s="28"/>
      <c r="J408" s="65"/>
      <c r="K408" s="65"/>
      <c r="L408" s="65"/>
      <c r="M408" s="65"/>
      <c r="N408" s="65"/>
      <c r="O408" s="65"/>
      <c r="U408" s="29"/>
      <c r="V408" s="68"/>
      <c r="W408" t="s">
        <v>2196</v>
      </c>
      <c r="X408" t="s">
        <v>55</v>
      </c>
      <c r="Y408" t="e">
        <v>#VALUE!</v>
      </c>
      <c r="Z408" s="17" t="s">
        <v>2197</v>
      </c>
    </row>
    <row r="409" customFormat="true" spans="5:26">
      <c r="E409" s="27"/>
      <c r="F409" s="28"/>
      <c r="J409" s="66"/>
      <c r="K409" s="66"/>
      <c r="L409" s="66"/>
      <c r="M409" s="66"/>
      <c r="N409" s="66"/>
      <c r="O409" s="66"/>
      <c r="U409" s="29"/>
      <c r="V409" s="68"/>
      <c r="W409" t="s">
        <v>1694</v>
      </c>
      <c r="X409" t="s">
        <v>555</v>
      </c>
      <c r="Y409">
        <v>8</v>
      </c>
      <c r="Z409" s="17" t="s">
        <v>521</v>
      </c>
    </row>
    <row r="410" customFormat="true" spans="5:26">
      <c r="E410" s="27"/>
      <c r="F410" s="28"/>
      <c r="J410" s="66"/>
      <c r="K410" s="66"/>
      <c r="L410" s="66"/>
      <c r="M410" s="66"/>
      <c r="N410" s="66"/>
      <c r="O410" s="66"/>
      <c r="U410" s="29"/>
      <c r="V410" s="68"/>
      <c r="W410" t="s">
        <v>1694</v>
      </c>
      <c r="X410" t="s">
        <v>1757</v>
      </c>
      <c r="Y410">
        <v>7</v>
      </c>
      <c r="Z410" s="17" t="s">
        <v>91</v>
      </c>
    </row>
    <row r="411" customFormat="true" spans="5:26">
      <c r="E411" s="27"/>
      <c r="F411" s="28"/>
      <c r="J411" s="66"/>
      <c r="K411" s="66"/>
      <c r="L411" s="66"/>
      <c r="M411" s="66"/>
      <c r="N411" s="66"/>
      <c r="O411" s="66"/>
      <c r="U411" s="29"/>
      <c r="V411" s="81" t="s">
        <v>2131</v>
      </c>
      <c r="W411" t="s">
        <v>1728</v>
      </c>
      <c r="X411" t="s">
        <v>1960</v>
      </c>
      <c r="Y411">
        <v>41</v>
      </c>
      <c r="Z411" s="17" t="s">
        <v>91</v>
      </c>
    </row>
    <row r="412" customFormat="true" spans="5:21">
      <c r="E412" s="27"/>
      <c r="F412" s="28"/>
      <c r="J412" s="66"/>
      <c r="K412" s="66"/>
      <c r="L412" s="66"/>
      <c r="M412" s="66"/>
      <c r="N412" s="66"/>
      <c r="O412" s="66"/>
      <c r="U412" s="29"/>
    </row>
    <row r="413" customFormat="true" spans="5:21">
      <c r="E413" s="27"/>
      <c r="F413" s="28"/>
      <c r="J413" s="66"/>
      <c r="K413" s="66"/>
      <c r="L413" s="66"/>
      <c r="M413" s="66"/>
      <c r="N413" s="66"/>
      <c r="O413" s="66"/>
      <c r="U413" s="29"/>
    </row>
    <row r="414" customFormat="true" spans="5:21">
      <c r="E414" s="27"/>
      <c r="F414" s="28"/>
      <c r="J414" s="66"/>
      <c r="K414" s="66"/>
      <c r="L414" s="66"/>
      <c r="M414" s="66"/>
      <c r="N414" s="66"/>
      <c r="O414" s="66"/>
      <c r="U414" s="29"/>
    </row>
    <row r="415" customFormat="true" spans="5:21">
      <c r="E415" s="27"/>
      <c r="F415" s="28"/>
      <c r="J415" s="67"/>
      <c r="K415" s="67"/>
      <c r="L415" s="67"/>
      <c r="M415" s="67"/>
      <c r="N415" s="67"/>
      <c r="O415" s="67"/>
      <c r="U415" s="29"/>
    </row>
    <row r="416" customFormat="true" spans="5:21">
      <c r="E416" s="27"/>
      <c r="F416" s="28"/>
      <c r="J416" s="65"/>
      <c r="K416" s="65"/>
      <c r="L416" s="65"/>
      <c r="M416" s="65"/>
      <c r="N416" s="65"/>
      <c r="O416" s="65"/>
      <c r="U416" s="29"/>
    </row>
    <row r="417" customFormat="true" spans="5:21">
      <c r="E417" s="27"/>
      <c r="F417" s="28"/>
      <c r="J417" s="65"/>
      <c r="K417" s="65"/>
      <c r="L417" s="65"/>
      <c r="M417" s="65"/>
      <c r="N417" s="65"/>
      <c r="O417" s="65"/>
      <c r="U417" s="29"/>
    </row>
    <row r="418" customFormat="true" spans="5:21">
      <c r="E418" s="27"/>
      <c r="F418" s="28"/>
      <c r="J418" s="66"/>
      <c r="K418" s="66"/>
      <c r="L418" s="66"/>
      <c r="M418" s="66"/>
      <c r="N418" s="66"/>
      <c r="O418" s="66"/>
      <c r="U418" s="29"/>
    </row>
    <row r="419" customFormat="true" spans="5:21">
      <c r="E419" s="27"/>
      <c r="F419" s="28"/>
      <c r="J419" s="66"/>
      <c r="K419" s="66"/>
      <c r="L419" s="66"/>
      <c r="M419" s="66"/>
      <c r="N419" s="66"/>
      <c r="O419" s="66"/>
      <c r="U419" s="29"/>
    </row>
    <row r="420" customFormat="true" spans="5:21">
      <c r="E420" s="27"/>
      <c r="F420" s="28"/>
      <c r="J420" s="66"/>
      <c r="K420" s="66"/>
      <c r="L420" s="66"/>
      <c r="M420" s="66"/>
      <c r="N420" s="66"/>
      <c r="O420" s="66"/>
      <c r="U420" s="29"/>
    </row>
    <row r="421" customFormat="true" spans="5:21">
      <c r="E421" s="27"/>
      <c r="F421" s="28"/>
      <c r="J421" s="66"/>
      <c r="K421" s="66"/>
      <c r="L421" s="66"/>
      <c r="M421" s="66"/>
      <c r="N421" s="66"/>
      <c r="O421" s="66"/>
      <c r="U421" s="29"/>
    </row>
    <row r="422" customFormat="true" spans="5:21">
      <c r="E422" s="27"/>
      <c r="F422" s="28"/>
      <c r="J422" s="66"/>
      <c r="K422" s="66"/>
      <c r="L422" s="66"/>
      <c r="M422" s="66"/>
      <c r="N422" s="66"/>
      <c r="O422" s="66"/>
      <c r="U422" s="29"/>
    </row>
    <row r="423" customFormat="true" spans="5:21">
      <c r="E423" s="27"/>
      <c r="F423" s="28"/>
      <c r="J423" s="66"/>
      <c r="K423" s="66"/>
      <c r="L423" s="66"/>
      <c r="M423" s="66"/>
      <c r="N423" s="66"/>
      <c r="O423" s="66"/>
      <c r="U423" s="29"/>
    </row>
    <row r="424" customFormat="true" spans="5:21">
      <c r="E424" s="27"/>
      <c r="F424" s="28"/>
      <c r="J424" s="67"/>
      <c r="K424" s="67"/>
      <c r="L424" s="67"/>
      <c r="M424" s="67"/>
      <c r="N424" s="67"/>
      <c r="O424" s="67"/>
      <c r="U424" s="29"/>
    </row>
    <row r="425" customFormat="true" spans="5:21">
      <c r="E425" s="27"/>
      <c r="F425" s="28"/>
      <c r="J425" s="65"/>
      <c r="K425" s="65"/>
      <c r="L425" s="65"/>
      <c r="M425" s="65"/>
      <c r="N425" s="65"/>
      <c r="O425" s="65"/>
      <c r="U425" s="29"/>
    </row>
    <row r="426" customFormat="true" spans="5:21">
      <c r="E426" s="27"/>
      <c r="F426" s="28"/>
      <c r="J426" s="65"/>
      <c r="K426" s="65"/>
      <c r="L426" s="65"/>
      <c r="M426" s="65"/>
      <c r="N426" s="65"/>
      <c r="O426" s="65"/>
      <c r="U426" s="29"/>
    </row>
    <row r="427" customFormat="true" spans="5:21">
      <c r="E427" s="27"/>
      <c r="F427" s="28"/>
      <c r="J427" s="66"/>
      <c r="K427" s="66"/>
      <c r="L427" s="66"/>
      <c r="M427" s="66"/>
      <c r="N427" s="66"/>
      <c r="O427" s="66"/>
      <c r="U427" s="29"/>
    </row>
    <row r="428" customFormat="true" spans="5:21">
      <c r="E428" s="27"/>
      <c r="F428" s="28"/>
      <c r="J428" s="66"/>
      <c r="K428" s="66"/>
      <c r="L428" s="66"/>
      <c r="M428" s="66"/>
      <c r="N428" s="66"/>
      <c r="O428" s="66"/>
      <c r="U428" s="29"/>
    </row>
    <row r="429" customFormat="true" spans="5:21">
      <c r="E429" s="27"/>
      <c r="F429" s="28"/>
      <c r="J429" s="66"/>
      <c r="K429" s="66"/>
      <c r="L429" s="66"/>
      <c r="M429" s="66"/>
      <c r="N429" s="66"/>
      <c r="O429" s="66"/>
      <c r="U429" s="29"/>
    </row>
    <row r="430" customFormat="true" spans="5:21">
      <c r="E430" s="27"/>
      <c r="F430" s="28"/>
      <c r="J430" s="66"/>
      <c r="K430" s="66"/>
      <c r="L430" s="66"/>
      <c r="M430" s="66"/>
      <c r="N430" s="66"/>
      <c r="O430" s="66"/>
      <c r="U430" s="29"/>
    </row>
    <row r="431" customFormat="true" spans="5:21">
      <c r="E431" s="27"/>
      <c r="F431" s="28"/>
      <c r="J431" s="66"/>
      <c r="K431" s="66"/>
      <c r="L431" s="66"/>
      <c r="M431" s="66"/>
      <c r="N431" s="66"/>
      <c r="O431" s="66"/>
      <c r="U431" s="29"/>
    </row>
    <row r="432" customFormat="true" spans="5:21">
      <c r="E432" s="27"/>
      <c r="F432" s="28"/>
      <c r="J432" s="66"/>
      <c r="K432" s="66"/>
      <c r="L432" s="66"/>
      <c r="M432" s="66"/>
      <c r="N432" s="66"/>
      <c r="O432" s="66"/>
      <c r="U432" s="29"/>
    </row>
    <row r="433" customFormat="true" spans="5:21">
      <c r="E433" s="27"/>
      <c r="F433" s="28"/>
      <c r="J433" s="67"/>
      <c r="K433" s="67"/>
      <c r="L433" s="67"/>
      <c r="M433" s="67"/>
      <c r="N433" s="67"/>
      <c r="O433" s="67"/>
      <c r="U433" s="29"/>
    </row>
    <row r="434" customFormat="true" spans="5:21">
      <c r="E434" s="27"/>
      <c r="F434" s="28"/>
      <c r="J434" s="65"/>
      <c r="K434" s="65"/>
      <c r="L434" s="65"/>
      <c r="M434" s="65"/>
      <c r="N434" s="65"/>
      <c r="O434" s="65"/>
      <c r="U434" s="29"/>
    </row>
    <row r="435" customFormat="true" spans="5:21">
      <c r="E435" s="27"/>
      <c r="F435" s="28"/>
      <c r="J435" s="65"/>
      <c r="K435" s="65"/>
      <c r="L435" s="65"/>
      <c r="M435" s="65"/>
      <c r="N435" s="65"/>
      <c r="O435" s="65"/>
      <c r="U435" s="29"/>
    </row>
    <row r="436" customFormat="true" spans="5:21">
      <c r="E436" s="27"/>
      <c r="F436" s="28"/>
      <c r="J436" s="66"/>
      <c r="K436" s="66"/>
      <c r="L436" s="66"/>
      <c r="M436" s="66"/>
      <c r="N436" s="66"/>
      <c r="O436" s="66"/>
      <c r="U436" s="29"/>
    </row>
    <row r="437" customFormat="true" spans="5:21">
      <c r="E437" s="27"/>
      <c r="F437" s="28"/>
      <c r="J437" s="66"/>
      <c r="K437" s="66"/>
      <c r="L437" s="66"/>
      <c r="M437" s="66"/>
      <c r="N437" s="66"/>
      <c r="O437" s="66"/>
      <c r="U437" s="29"/>
    </row>
    <row r="438" customFormat="true" spans="5:21">
      <c r="E438" s="27"/>
      <c r="F438" s="28"/>
      <c r="J438" s="66"/>
      <c r="K438" s="66"/>
      <c r="L438" s="66"/>
      <c r="M438" s="66"/>
      <c r="N438" s="66"/>
      <c r="O438" s="66"/>
      <c r="U438" s="29"/>
    </row>
    <row r="439" customFormat="true" spans="5:21">
      <c r="E439" s="27"/>
      <c r="F439" s="28"/>
      <c r="J439" s="66"/>
      <c r="K439" s="66"/>
      <c r="L439" s="66"/>
      <c r="M439" s="66"/>
      <c r="N439" s="66"/>
      <c r="O439" s="66"/>
      <c r="U439" s="29"/>
    </row>
    <row r="440" customFormat="true" spans="5:21">
      <c r="E440" s="27"/>
      <c r="F440" s="28"/>
      <c r="J440" s="66"/>
      <c r="K440" s="66"/>
      <c r="L440" s="66"/>
      <c r="M440" s="66"/>
      <c r="N440" s="66"/>
      <c r="O440" s="66"/>
      <c r="U440" s="29"/>
    </row>
    <row r="441" customFormat="true" spans="5:21">
      <c r="E441" s="27"/>
      <c r="F441" s="28"/>
      <c r="J441" s="66"/>
      <c r="K441" s="66"/>
      <c r="L441" s="66"/>
      <c r="M441" s="66"/>
      <c r="N441" s="66"/>
      <c r="O441" s="66"/>
      <c r="U441" s="29"/>
    </row>
    <row r="442" customFormat="true" spans="5:21">
      <c r="E442" s="27"/>
      <c r="F442" s="28"/>
      <c r="J442" s="67"/>
      <c r="K442" s="67"/>
      <c r="L442" s="67"/>
      <c r="M442" s="67"/>
      <c r="N442" s="67"/>
      <c r="O442" s="67"/>
      <c r="U442" s="29"/>
    </row>
    <row r="443" customFormat="true" spans="5:21">
      <c r="E443" s="27"/>
      <c r="F443" s="28"/>
      <c r="J443" s="65"/>
      <c r="K443" s="65"/>
      <c r="L443" s="65"/>
      <c r="M443" s="65"/>
      <c r="N443" s="65"/>
      <c r="O443" s="65"/>
      <c r="U443" s="29"/>
    </row>
    <row r="444" customFormat="true" spans="5:21">
      <c r="E444" s="27"/>
      <c r="F444" s="28"/>
      <c r="J444" s="65"/>
      <c r="K444" s="65"/>
      <c r="L444" s="65"/>
      <c r="M444" s="65"/>
      <c r="N444" s="65"/>
      <c r="O444" s="65"/>
      <c r="U444" s="29"/>
    </row>
    <row r="445" customFormat="true" spans="5:21">
      <c r="E445" s="27"/>
      <c r="F445" s="28"/>
      <c r="J445" s="66"/>
      <c r="K445" s="66"/>
      <c r="L445" s="66"/>
      <c r="M445" s="66"/>
      <c r="N445" s="66"/>
      <c r="O445" s="66"/>
      <c r="U445" s="29"/>
    </row>
    <row r="446" customFormat="true" spans="5:21">
      <c r="E446" s="27"/>
      <c r="F446" s="28"/>
      <c r="J446" s="66"/>
      <c r="K446" s="66"/>
      <c r="L446" s="66"/>
      <c r="M446" s="66"/>
      <c r="N446" s="66"/>
      <c r="O446" s="66"/>
      <c r="U446" s="29"/>
    </row>
    <row r="447" customFormat="true" spans="5:21">
      <c r="E447" s="27"/>
      <c r="F447" s="28"/>
      <c r="J447" s="66"/>
      <c r="K447" s="66"/>
      <c r="L447" s="66"/>
      <c r="M447" s="66"/>
      <c r="N447" s="66"/>
      <c r="O447" s="66"/>
      <c r="U447" s="29"/>
    </row>
    <row r="448" customFormat="true" spans="5:21">
      <c r="E448" s="27"/>
      <c r="F448" s="28"/>
      <c r="J448" s="66"/>
      <c r="K448" s="66"/>
      <c r="L448" s="66"/>
      <c r="M448" s="66"/>
      <c r="N448" s="66"/>
      <c r="O448" s="66"/>
      <c r="U448" s="29"/>
    </row>
    <row r="449" customFormat="true" spans="5:21">
      <c r="E449" s="27"/>
      <c r="F449" s="28"/>
      <c r="J449" s="66"/>
      <c r="K449" s="66"/>
      <c r="L449" s="66"/>
      <c r="M449" s="66"/>
      <c r="N449" s="66"/>
      <c r="O449" s="66"/>
      <c r="U449" s="29"/>
    </row>
    <row r="450" customFormat="true" spans="5:21">
      <c r="E450" s="27"/>
      <c r="F450" s="28"/>
      <c r="J450" s="66"/>
      <c r="K450" s="66"/>
      <c r="L450" s="66"/>
      <c r="M450" s="66"/>
      <c r="N450" s="66"/>
      <c r="O450" s="66"/>
      <c r="U450" s="29"/>
    </row>
    <row r="451" customFormat="true" spans="5:21">
      <c r="E451" s="27"/>
      <c r="F451" s="28"/>
      <c r="J451" s="67"/>
      <c r="K451" s="67"/>
      <c r="L451" s="67"/>
      <c r="M451" s="67"/>
      <c r="N451" s="67"/>
      <c r="O451" s="67"/>
      <c r="U451" s="29"/>
    </row>
    <row r="452" customFormat="true" spans="5:21">
      <c r="E452" s="27"/>
      <c r="F452" s="28"/>
      <c r="J452" s="65"/>
      <c r="K452" s="65"/>
      <c r="L452" s="65"/>
      <c r="M452" s="65"/>
      <c r="N452" s="65"/>
      <c r="O452" s="65"/>
      <c r="U452" s="29"/>
    </row>
    <row r="453" customFormat="true" spans="5:21">
      <c r="E453" s="27"/>
      <c r="F453" s="28"/>
      <c r="J453" s="65"/>
      <c r="K453" s="65"/>
      <c r="L453" s="65"/>
      <c r="M453" s="65"/>
      <c r="N453" s="65"/>
      <c r="O453" s="65"/>
      <c r="U453" s="29"/>
    </row>
    <row r="454" customFormat="true" spans="5:21">
      <c r="E454" s="27"/>
      <c r="F454" s="28"/>
      <c r="J454" s="66"/>
      <c r="K454" s="66"/>
      <c r="L454" s="66"/>
      <c r="M454" s="66"/>
      <c r="N454" s="66"/>
      <c r="O454" s="66"/>
      <c r="U454" s="29"/>
    </row>
    <row r="455" customFormat="true" spans="5:21">
      <c r="E455" s="27"/>
      <c r="F455" s="28"/>
      <c r="J455" s="66"/>
      <c r="K455" s="66"/>
      <c r="L455" s="66"/>
      <c r="M455" s="66"/>
      <c r="N455" s="66"/>
      <c r="O455" s="66"/>
      <c r="U455" s="29"/>
    </row>
    <row r="456" customFormat="true" spans="5:21">
      <c r="E456" s="27"/>
      <c r="F456" s="28"/>
      <c r="J456" s="66"/>
      <c r="K456" s="66"/>
      <c r="L456" s="66"/>
      <c r="M456" s="66"/>
      <c r="N456" s="66"/>
      <c r="O456" s="66"/>
      <c r="U456" s="29"/>
    </row>
    <row r="457" customFormat="true" spans="5:21">
      <c r="E457" s="27"/>
      <c r="F457" s="28"/>
      <c r="J457" s="66"/>
      <c r="K457" s="66"/>
      <c r="L457" s="66"/>
      <c r="M457" s="66"/>
      <c r="N457" s="66"/>
      <c r="O457" s="66"/>
      <c r="U457" s="29"/>
    </row>
    <row r="458" customFormat="true" spans="5:21">
      <c r="E458" s="27"/>
      <c r="F458" s="28"/>
      <c r="J458" s="66"/>
      <c r="K458" s="66"/>
      <c r="L458" s="66"/>
      <c r="M458" s="66"/>
      <c r="N458" s="66"/>
      <c r="O458" s="66"/>
      <c r="U458" s="29"/>
    </row>
    <row r="459" customFormat="true" spans="5:21">
      <c r="E459" s="27"/>
      <c r="F459" s="28"/>
      <c r="J459" s="66"/>
      <c r="K459" s="66"/>
      <c r="L459" s="66"/>
      <c r="M459" s="66"/>
      <c r="N459" s="66"/>
      <c r="O459" s="66"/>
      <c r="U459" s="29"/>
    </row>
    <row r="460" customFormat="true" spans="5:21">
      <c r="E460" s="27"/>
      <c r="F460" s="28"/>
      <c r="J460" s="67"/>
      <c r="K460" s="67"/>
      <c r="L460" s="67"/>
      <c r="M460" s="67"/>
      <c r="N460" s="67"/>
      <c r="O460" s="67"/>
      <c r="U460" s="29"/>
    </row>
    <row r="461" customFormat="true" spans="5:21">
      <c r="E461" s="27"/>
      <c r="F461" s="28"/>
      <c r="J461" s="65"/>
      <c r="K461" s="65"/>
      <c r="L461" s="65"/>
      <c r="M461" s="65"/>
      <c r="N461" s="65"/>
      <c r="O461" s="65"/>
      <c r="U461" s="29"/>
    </row>
    <row r="462" customFormat="true" spans="5:21">
      <c r="E462" s="27"/>
      <c r="F462" s="28"/>
      <c r="J462" s="65"/>
      <c r="K462" s="65"/>
      <c r="L462" s="65"/>
      <c r="M462" s="65"/>
      <c r="N462" s="65"/>
      <c r="O462" s="65"/>
      <c r="U462" s="29"/>
    </row>
    <row r="463" customFormat="true" spans="5:21">
      <c r="E463" s="27"/>
      <c r="F463" s="28"/>
      <c r="J463" s="66"/>
      <c r="K463" s="66"/>
      <c r="L463" s="66"/>
      <c r="M463" s="66"/>
      <c r="N463" s="66"/>
      <c r="O463" s="66"/>
      <c r="U463" s="29"/>
    </row>
    <row r="464" customFormat="true" spans="5:21">
      <c r="E464" s="27"/>
      <c r="F464" s="28"/>
      <c r="J464" s="66"/>
      <c r="K464" s="66"/>
      <c r="L464" s="66"/>
      <c r="M464" s="66"/>
      <c r="N464" s="66"/>
      <c r="O464" s="66"/>
      <c r="U464" s="29"/>
    </row>
    <row r="465" customFormat="true" spans="5:21">
      <c r="E465" s="27"/>
      <c r="F465" s="28"/>
      <c r="J465" s="66"/>
      <c r="K465" s="66"/>
      <c r="L465" s="66"/>
      <c r="M465" s="66"/>
      <c r="N465" s="66"/>
      <c r="O465" s="66"/>
      <c r="U465" s="29"/>
    </row>
    <row r="466" customFormat="true" spans="5:21">
      <c r="E466" s="27"/>
      <c r="F466" s="28"/>
      <c r="J466" s="66"/>
      <c r="K466" s="66"/>
      <c r="L466" s="66"/>
      <c r="M466" s="66"/>
      <c r="N466" s="66"/>
      <c r="O466" s="66"/>
      <c r="U466" s="29"/>
    </row>
    <row r="467" customFormat="true" spans="5:21">
      <c r="E467" s="27"/>
      <c r="F467" s="28"/>
      <c r="J467" s="66"/>
      <c r="K467" s="66"/>
      <c r="L467" s="66"/>
      <c r="M467" s="66"/>
      <c r="N467" s="66"/>
      <c r="O467" s="66"/>
      <c r="U467" s="29"/>
    </row>
    <row r="468" customFormat="true" spans="5:21">
      <c r="E468" s="27"/>
      <c r="F468" s="28"/>
      <c r="J468" s="66"/>
      <c r="K468" s="66"/>
      <c r="L468" s="66"/>
      <c r="M468" s="66"/>
      <c r="N468" s="66"/>
      <c r="O468" s="66"/>
      <c r="U468" s="29"/>
    </row>
    <row r="469" customFormat="true" spans="5:21">
      <c r="E469" s="27"/>
      <c r="F469" s="28"/>
      <c r="J469" s="67"/>
      <c r="K469" s="67"/>
      <c r="L469" s="67"/>
      <c r="M469" s="67"/>
      <c r="N469" s="67"/>
      <c r="O469" s="67"/>
      <c r="U469" s="29"/>
    </row>
    <row r="470" customFormat="true" spans="5:21">
      <c r="E470" s="27"/>
      <c r="F470" s="28"/>
      <c r="J470" s="65"/>
      <c r="K470" s="65"/>
      <c r="L470" s="65"/>
      <c r="M470" s="65"/>
      <c r="N470" s="65"/>
      <c r="O470" s="65"/>
      <c r="U470" s="29"/>
    </row>
    <row r="471" customFormat="true" spans="5:21">
      <c r="E471" s="27"/>
      <c r="F471" s="28"/>
      <c r="J471" s="65"/>
      <c r="K471" s="65"/>
      <c r="L471" s="65"/>
      <c r="M471" s="65"/>
      <c r="N471" s="65"/>
      <c r="O471" s="65"/>
      <c r="U471" s="29"/>
    </row>
    <row r="472" customFormat="true" spans="5:21">
      <c r="E472" s="27"/>
      <c r="F472" s="28"/>
      <c r="J472" s="66"/>
      <c r="K472" s="66"/>
      <c r="L472" s="66"/>
      <c r="M472" s="66"/>
      <c r="N472" s="66"/>
      <c r="O472" s="66"/>
      <c r="U472" s="29"/>
    </row>
    <row r="473" customFormat="true" spans="5:21">
      <c r="E473" s="27"/>
      <c r="F473" s="28"/>
      <c r="J473" s="66"/>
      <c r="K473" s="66"/>
      <c r="L473" s="66"/>
      <c r="M473" s="66"/>
      <c r="N473" s="66"/>
      <c r="O473" s="66"/>
      <c r="U473" s="29"/>
    </row>
    <row r="474" customFormat="true" spans="5:21">
      <c r="E474" s="27"/>
      <c r="F474" s="28"/>
      <c r="J474" s="66"/>
      <c r="K474" s="66"/>
      <c r="L474" s="66"/>
      <c r="M474" s="66"/>
      <c r="N474" s="66"/>
      <c r="O474" s="66"/>
      <c r="U474" s="29"/>
    </row>
    <row r="475" customFormat="true" spans="5:21">
      <c r="E475" s="27"/>
      <c r="F475" s="28"/>
      <c r="J475" s="66"/>
      <c r="K475" s="66"/>
      <c r="L475" s="66"/>
      <c r="M475" s="66"/>
      <c r="N475" s="66"/>
      <c r="O475" s="66"/>
      <c r="U475" s="29"/>
    </row>
    <row r="476" customFormat="true" spans="5:21">
      <c r="E476" s="27"/>
      <c r="F476" s="28"/>
      <c r="J476" s="66"/>
      <c r="K476" s="66"/>
      <c r="L476" s="66"/>
      <c r="M476" s="66"/>
      <c r="N476" s="66"/>
      <c r="O476" s="66"/>
      <c r="U476" s="29"/>
    </row>
    <row r="477" customFormat="true" spans="5:21">
      <c r="E477" s="27"/>
      <c r="F477" s="28"/>
      <c r="J477" s="66"/>
      <c r="K477" s="66"/>
      <c r="L477" s="66"/>
      <c r="M477" s="66"/>
      <c r="N477" s="66"/>
      <c r="O477" s="66"/>
      <c r="U477" s="29"/>
    </row>
    <row r="478" customFormat="true" spans="5:21">
      <c r="E478" s="27"/>
      <c r="F478" s="28"/>
      <c r="J478" s="67"/>
      <c r="K478" s="67"/>
      <c r="L478" s="67"/>
      <c r="M478" s="67"/>
      <c r="N478" s="67"/>
      <c r="O478" s="67"/>
      <c r="U478" s="29"/>
    </row>
    <row r="479" customFormat="true" spans="5:21">
      <c r="E479" s="27"/>
      <c r="F479" s="28"/>
      <c r="J479" s="65"/>
      <c r="K479" s="65"/>
      <c r="L479" s="65"/>
      <c r="M479" s="65"/>
      <c r="N479" s="65"/>
      <c r="O479" s="65"/>
      <c r="U479" s="29"/>
    </row>
    <row r="480" customFormat="true" spans="5:21">
      <c r="E480" s="27"/>
      <c r="F480" s="28"/>
      <c r="J480" s="65"/>
      <c r="K480" s="65"/>
      <c r="L480" s="65"/>
      <c r="M480" s="65"/>
      <c r="N480" s="65"/>
      <c r="O480" s="65"/>
      <c r="U480" s="29"/>
    </row>
    <row r="481" customFormat="true" spans="5:21">
      <c r="E481" s="27"/>
      <c r="F481" s="28"/>
      <c r="J481" s="66"/>
      <c r="K481" s="66"/>
      <c r="L481" s="66"/>
      <c r="M481" s="66"/>
      <c r="N481" s="66"/>
      <c r="O481" s="66"/>
      <c r="U481" s="29"/>
    </row>
    <row r="482" customFormat="true" spans="5:21">
      <c r="E482" s="27"/>
      <c r="F482" s="28"/>
      <c r="J482" s="66"/>
      <c r="K482" s="66"/>
      <c r="L482" s="66"/>
      <c r="M482" s="66"/>
      <c r="N482" s="66"/>
      <c r="O482" s="66"/>
      <c r="U482" s="29"/>
    </row>
    <row r="483" customFormat="true" spans="5:21">
      <c r="E483" s="27"/>
      <c r="F483" s="28"/>
      <c r="J483" s="66"/>
      <c r="K483" s="66"/>
      <c r="L483" s="66"/>
      <c r="M483" s="66"/>
      <c r="N483" s="66"/>
      <c r="O483" s="66"/>
      <c r="U483" s="29"/>
    </row>
    <row r="484" customFormat="true" spans="5:21">
      <c r="E484" s="27"/>
      <c r="F484" s="28"/>
      <c r="J484" s="66"/>
      <c r="K484" s="66"/>
      <c r="L484" s="66"/>
      <c r="M484" s="66"/>
      <c r="N484" s="66"/>
      <c r="O484" s="66"/>
      <c r="U484" s="29"/>
    </row>
    <row r="485" customFormat="true" spans="5:21">
      <c r="E485" s="27"/>
      <c r="F485" s="28"/>
      <c r="J485" s="66"/>
      <c r="K485" s="66"/>
      <c r="L485" s="66"/>
      <c r="M485" s="66"/>
      <c r="N485" s="66"/>
      <c r="O485" s="66"/>
      <c r="U485" s="29"/>
    </row>
    <row r="486" customFormat="true" spans="5:21">
      <c r="E486" s="27"/>
      <c r="F486" s="28"/>
      <c r="J486" s="66"/>
      <c r="K486" s="66"/>
      <c r="L486" s="66"/>
      <c r="M486" s="66"/>
      <c r="N486" s="66"/>
      <c r="O486" s="66"/>
      <c r="U486" s="29"/>
    </row>
    <row r="487" customFormat="true" spans="5:21">
      <c r="E487" s="27"/>
      <c r="F487" s="28"/>
      <c r="J487" s="67"/>
      <c r="K487" s="67"/>
      <c r="L487" s="67"/>
      <c r="M487" s="67"/>
      <c r="N487" s="67"/>
      <c r="O487" s="67"/>
      <c r="U487" s="29"/>
    </row>
    <row r="488" customFormat="true" spans="5:21">
      <c r="E488" s="27"/>
      <c r="F488" s="28"/>
      <c r="J488" s="65"/>
      <c r="K488" s="65"/>
      <c r="L488" s="65"/>
      <c r="M488" s="65"/>
      <c r="N488" s="65"/>
      <c r="O488" s="65"/>
      <c r="U488" s="29"/>
    </row>
    <row r="489" customFormat="true" spans="5:21">
      <c r="E489" s="27"/>
      <c r="F489" s="28"/>
      <c r="J489" s="65"/>
      <c r="K489" s="65"/>
      <c r="L489" s="65"/>
      <c r="M489" s="65"/>
      <c r="N489" s="65"/>
      <c r="O489" s="65"/>
      <c r="U489" s="29"/>
    </row>
    <row r="490" customFormat="true" spans="5:21">
      <c r="E490" s="27"/>
      <c r="F490" s="28"/>
      <c r="J490" s="66"/>
      <c r="K490" s="66"/>
      <c r="L490" s="66"/>
      <c r="M490" s="66"/>
      <c r="N490" s="66"/>
      <c r="O490" s="66"/>
      <c r="U490" s="29"/>
    </row>
    <row r="491" customFormat="true" spans="5:21">
      <c r="E491" s="27"/>
      <c r="F491" s="28"/>
      <c r="J491" s="66"/>
      <c r="K491" s="66"/>
      <c r="L491" s="66"/>
      <c r="M491" s="66"/>
      <c r="N491" s="66"/>
      <c r="O491" s="66"/>
      <c r="U491" s="29"/>
    </row>
    <row r="492" customFormat="true" spans="5:21">
      <c r="E492" s="27"/>
      <c r="F492" s="28"/>
      <c r="J492" s="66"/>
      <c r="K492" s="66"/>
      <c r="L492" s="66"/>
      <c r="M492" s="66"/>
      <c r="N492" s="66"/>
      <c r="O492" s="66"/>
      <c r="U492" s="29"/>
    </row>
    <row r="493" customFormat="true" spans="5:21">
      <c r="E493" s="27"/>
      <c r="F493" s="28"/>
      <c r="J493" s="66"/>
      <c r="K493" s="66"/>
      <c r="L493" s="66"/>
      <c r="M493" s="66"/>
      <c r="N493" s="66"/>
      <c r="O493" s="66"/>
      <c r="U493" s="29"/>
    </row>
    <row r="494" customFormat="true" spans="5:21">
      <c r="E494" s="27"/>
      <c r="F494" s="28"/>
      <c r="J494" s="66"/>
      <c r="K494" s="66"/>
      <c r="L494" s="66"/>
      <c r="M494" s="66"/>
      <c r="N494" s="66"/>
      <c r="O494" s="66"/>
      <c r="U494" s="29"/>
    </row>
    <row r="495" customFormat="true" spans="5:21">
      <c r="E495" s="27"/>
      <c r="F495" s="28"/>
      <c r="J495" s="66"/>
      <c r="K495" s="66"/>
      <c r="L495" s="66"/>
      <c r="M495" s="66"/>
      <c r="N495" s="66"/>
      <c r="O495" s="66"/>
      <c r="U495" s="29"/>
    </row>
    <row r="496" customFormat="true" spans="5:21">
      <c r="E496" s="27"/>
      <c r="F496" s="28"/>
      <c r="J496" s="67"/>
      <c r="K496" s="67"/>
      <c r="L496" s="67"/>
      <c r="M496" s="67"/>
      <c r="N496" s="67"/>
      <c r="O496" s="67"/>
      <c r="U496" s="29"/>
    </row>
    <row r="497" customFormat="true" spans="5:21">
      <c r="E497" s="27"/>
      <c r="F497" s="28"/>
      <c r="J497" s="65"/>
      <c r="K497" s="65"/>
      <c r="L497" s="65"/>
      <c r="M497" s="65"/>
      <c r="N497" s="65"/>
      <c r="O497" s="65"/>
      <c r="U497" s="29"/>
    </row>
    <row r="498" customFormat="true" spans="5:21">
      <c r="E498" s="27"/>
      <c r="F498" s="28"/>
      <c r="J498" s="65"/>
      <c r="K498" s="65"/>
      <c r="L498" s="65"/>
      <c r="M498" s="65"/>
      <c r="N498" s="65"/>
      <c r="O498" s="65"/>
      <c r="U498" s="29"/>
    </row>
    <row r="499" customFormat="true" spans="5:21">
      <c r="E499" s="27"/>
      <c r="F499" s="28"/>
      <c r="J499" s="66"/>
      <c r="K499" s="66"/>
      <c r="L499" s="66"/>
      <c r="M499" s="66"/>
      <c r="N499" s="66"/>
      <c r="O499" s="66"/>
      <c r="U499" s="29"/>
    </row>
    <row r="500" customFormat="true" spans="5:21">
      <c r="E500" s="27"/>
      <c r="F500" s="28"/>
      <c r="J500" s="66"/>
      <c r="K500" s="66"/>
      <c r="L500" s="66"/>
      <c r="M500" s="66"/>
      <c r="N500" s="66"/>
      <c r="O500" s="66"/>
      <c r="U500" s="29"/>
    </row>
    <row r="501" customFormat="true" spans="5:21">
      <c r="E501" s="27"/>
      <c r="F501" s="28"/>
      <c r="J501" s="66"/>
      <c r="K501" s="66"/>
      <c r="L501" s="66"/>
      <c r="M501" s="66"/>
      <c r="N501" s="66"/>
      <c r="O501" s="66"/>
      <c r="U501" s="29"/>
    </row>
    <row r="502" customFormat="true" spans="5:21">
      <c r="E502" s="27"/>
      <c r="F502" s="28"/>
      <c r="J502" s="66"/>
      <c r="K502" s="66"/>
      <c r="L502" s="66"/>
      <c r="M502" s="66"/>
      <c r="N502" s="66"/>
      <c r="O502" s="66"/>
      <c r="U502" s="29"/>
    </row>
    <row r="503" customFormat="true" spans="5:21">
      <c r="E503" s="27"/>
      <c r="F503" s="28"/>
      <c r="J503" s="66"/>
      <c r="K503" s="66"/>
      <c r="L503" s="66"/>
      <c r="M503" s="66"/>
      <c r="N503" s="66"/>
      <c r="O503" s="66"/>
      <c r="U503" s="29"/>
    </row>
    <row r="504" customFormat="true" spans="5:21">
      <c r="E504" s="27"/>
      <c r="F504" s="28"/>
      <c r="J504" s="66"/>
      <c r="K504" s="66"/>
      <c r="L504" s="66"/>
      <c r="M504" s="66"/>
      <c r="N504" s="66"/>
      <c r="O504" s="66"/>
      <c r="U504" s="29"/>
    </row>
    <row r="505" customFormat="true" spans="5:21">
      <c r="E505" s="27"/>
      <c r="F505" s="28"/>
      <c r="J505" s="67"/>
      <c r="K505" s="67"/>
      <c r="L505" s="67"/>
      <c r="M505" s="67"/>
      <c r="N505" s="67"/>
      <c r="O505" s="67"/>
      <c r="U505" s="29"/>
    </row>
    <row r="506" customFormat="true" spans="5:21">
      <c r="E506" s="27"/>
      <c r="F506" s="28"/>
      <c r="J506" s="65"/>
      <c r="K506" s="65"/>
      <c r="L506" s="65"/>
      <c r="M506" s="65"/>
      <c r="N506" s="65"/>
      <c r="O506" s="65"/>
      <c r="U506" s="29"/>
    </row>
    <row r="507" customFormat="true" spans="5:21">
      <c r="E507" s="27"/>
      <c r="F507" s="28"/>
      <c r="J507" s="65"/>
      <c r="K507" s="65"/>
      <c r="L507" s="65"/>
      <c r="M507" s="65"/>
      <c r="N507" s="65"/>
      <c r="O507" s="65"/>
      <c r="U507" s="29"/>
    </row>
    <row r="508" customFormat="true" spans="5:21">
      <c r="E508" s="27"/>
      <c r="F508" s="28"/>
      <c r="J508" s="66"/>
      <c r="K508" s="66"/>
      <c r="L508" s="66"/>
      <c r="M508" s="66"/>
      <c r="N508" s="66"/>
      <c r="O508" s="66"/>
      <c r="U508" s="29"/>
    </row>
    <row r="509" customFormat="true" spans="5:21">
      <c r="E509" s="27"/>
      <c r="F509" s="28"/>
      <c r="J509" s="66"/>
      <c r="K509" s="66"/>
      <c r="L509" s="66"/>
      <c r="M509" s="66"/>
      <c r="N509" s="66"/>
      <c r="O509" s="66"/>
      <c r="U509" s="29"/>
    </row>
    <row r="510" customFormat="true" spans="5:21">
      <c r="E510" s="27"/>
      <c r="F510" s="28"/>
      <c r="J510" s="66"/>
      <c r="K510" s="66"/>
      <c r="L510" s="66"/>
      <c r="M510" s="66"/>
      <c r="N510" s="66"/>
      <c r="O510" s="66"/>
      <c r="U510" s="29"/>
    </row>
    <row r="511" customFormat="true" spans="5:21">
      <c r="E511" s="27"/>
      <c r="F511" s="28"/>
      <c r="J511" s="66"/>
      <c r="K511" s="66"/>
      <c r="L511" s="66"/>
      <c r="M511" s="66"/>
      <c r="N511" s="66"/>
      <c r="O511" s="66"/>
      <c r="U511" s="29"/>
    </row>
    <row r="512" customFormat="true" spans="5:21">
      <c r="E512" s="27"/>
      <c r="F512" s="28"/>
      <c r="J512" s="66"/>
      <c r="K512" s="66"/>
      <c r="L512" s="66"/>
      <c r="M512" s="66"/>
      <c r="N512" s="66"/>
      <c r="O512" s="66"/>
      <c r="U512" s="29"/>
    </row>
    <row r="513" customFormat="true" spans="5:21">
      <c r="E513" s="27"/>
      <c r="F513" s="28"/>
      <c r="J513" s="66"/>
      <c r="K513" s="66"/>
      <c r="L513" s="66"/>
      <c r="M513" s="66"/>
      <c r="N513" s="66"/>
      <c r="O513" s="66"/>
      <c r="U513" s="29"/>
    </row>
    <row r="514" customFormat="true" spans="5:21">
      <c r="E514" s="27"/>
      <c r="F514" s="28"/>
      <c r="J514" s="67"/>
      <c r="K514" s="67"/>
      <c r="L514" s="67"/>
      <c r="M514" s="67"/>
      <c r="N514" s="67"/>
      <c r="O514" s="67"/>
      <c r="U514" s="29"/>
    </row>
    <row r="515" customFormat="true" spans="5:21">
      <c r="E515" s="27"/>
      <c r="F515" s="28"/>
      <c r="J515" s="65"/>
      <c r="K515" s="65"/>
      <c r="L515" s="65"/>
      <c r="M515" s="65"/>
      <c r="N515" s="65"/>
      <c r="O515" s="65"/>
      <c r="U515" s="29"/>
    </row>
    <row r="516" customFormat="true" spans="5:21">
      <c r="E516" s="27"/>
      <c r="F516" s="28"/>
      <c r="J516" s="65"/>
      <c r="K516" s="65"/>
      <c r="L516" s="65"/>
      <c r="M516" s="65"/>
      <c r="N516" s="65"/>
      <c r="O516" s="65"/>
      <c r="U516" s="29"/>
    </row>
    <row r="517" customFormat="true" spans="5:21">
      <c r="E517" s="27"/>
      <c r="F517" s="28"/>
      <c r="J517" s="66"/>
      <c r="K517" s="66"/>
      <c r="L517" s="66"/>
      <c r="M517" s="66"/>
      <c r="N517" s="66"/>
      <c r="O517" s="66"/>
      <c r="U517" s="29"/>
    </row>
    <row r="518" customFormat="true" spans="5:21">
      <c r="E518" s="27"/>
      <c r="F518" s="28"/>
      <c r="J518" s="66"/>
      <c r="K518" s="66"/>
      <c r="L518" s="66"/>
      <c r="M518" s="66"/>
      <c r="N518" s="66"/>
      <c r="O518" s="66"/>
      <c r="U518" s="29"/>
    </row>
    <row r="519" customFormat="true" spans="5:21">
      <c r="E519" s="27"/>
      <c r="F519" s="28"/>
      <c r="J519" s="66"/>
      <c r="K519" s="66"/>
      <c r="L519" s="66"/>
      <c r="M519" s="66"/>
      <c r="N519" s="66"/>
      <c r="O519" s="66"/>
      <c r="U519" s="29"/>
    </row>
    <row r="520" customFormat="true" spans="5:21">
      <c r="E520" s="27"/>
      <c r="F520" s="28"/>
      <c r="J520" s="66"/>
      <c r="K520" s="66"/>
      <c r="L520" s="66"/>
      <c r="M520" s="66"/>
      <c r="N520" s="66"/>
      <c r="O520" s="66"/>
      <c r="U520" s="29"/>
    </row>
    <row r="521" customFormat="true" spans="5:21">
      <c r="E521" s="27"/>
      <c r="F521" s="28"/>
      <c r="J521" s="66"/>
      <c r="K521" s="66"/>
      <c r="L521" s="66"/>
      <c r="M521" s="66"/>
      <c r="N521" s="66"/>
      <c r="O521" s="66"/>
      <c r="U521" s="29"/>
    </row>
    <row r="522" customFormat="true" spans="5:21">
      <c r="E522" s="27"/>
      <c r="F522" s="28"/>
      <c r="J522" s="66"/>
      <c r="K522" s="66"/>
      <c r="L522" s="66"/>
      <c r="M522" s="66"/>
      <c r="N522" s="66"/>
      <c r="O522" s="66"/>
      <c r="U522" s="29"/>
    </row>
    <row r="523" customFormat="true" spans="5:21">
      <c r="E523" s="27"/>
      <c r="F523" s="28"/>
      <c r="J523" s="67"/>
      <c r="K523" s="67"/>
      <c r="L523" s="67"/>
      <c r="M523" s="67"/>
      <c r="N523" s="67"/>
      <c r="O523" s="67"/>
      <c r="U523" s="29"/>
    </row>
    <row r="524" customFormat="true" spans="5:21">
      <c r="E524" s="27"/>
      <c r="F524" s="28"/>
      <c r="J524" s="65"/>
      <c r="K524" s="65"/>
      <c r="L524" s="65"/>
      <c r="M524" s="65"/>
      <c r="N524" s="65"/>
      <c r="O524" s="65"/>
      <c r="U524" s="29"/>
    </row>
    <row r="525" customFormat="true" spans="5:21">
      <c r="E525" s="27"/>
      <c r="F525" s="28"/>
      <c r="J525" s="65"/>
      <c r="K525" s="65"/>
      <c r="L525" s="65"/>
      <c r="M525" s="65"/>
      <c r="N525" s="65"/>
      <c r="O525" s="65"/>
      <c r="U525" s="29"/>
    </row>
    <row r="526" customFormat="true" spans="5:21">
      <c r="E526" s="27"/>
      <c r="F526" s="28"/>
      <c r="J526" s="66"/>
      <c r="K526" s="66"/>
      <c r="L526" s="66"/>
      <c r="M526" s="66"/>
      <c r="N526" s="66"/>
      <c r="O526" s="66"/>
      <c r="U526" s="29"/>
    </row>
    <row r="527" customFormat="true" spans="5:21">
      <c r="E527" s="27"/>
      <c r="F527" s="28"/>
      <c r="J527" s="66"/>
      <c r="K527" s="66"/>
      <c r="L527" s="66"/>
      <c r="M527" s="66"/>
      <c r="N527" s="66"/>
      <c r="O527" s="66"/>
      <c r="U527" s="29"/>
    </row>
    <row r="528" customFormat="true" spans="5:21">
      <c r="E528" s="27"/>
      <c r="F528" s="28"/>
      <c r="J528" s="66"/>
      <c r="K528" s="66"/>
      <c r="L528" s="66"/>
      <c r="M528" s="66"/>
      <c r="N528" s="66"/>
      <c r="O528" s="66"/>
      <c r="U528" s="29"/>
    </row>
    <row r="529" customFormat="true" spans="5:21">
      <c r="E529" s="27"/>
      <c r="F529" s="28"/>
      <c r="J529" s="66"/>
      <c r="K529" s="66"/>
      <c r="L529" s="66"/>
      <c r="M529" s="66"/>
      <c r="N529" s="66"/>
      <c r="O529" s="66"/>
      <c r="U529" s="29"/>
    </row>
    <row r="530" customFormat="true" spans="5:21">
      <c r="E530" s="27"/>
      <c r="F530" s="28"/>
      <c r="J530" s="66"/>
      <c r="K530" s="66"/>
      <c r="L530" s="66"/>
      <c r="M530" s="66"/>
      <c r="N530" s="66"/>
      <c r="O530" s="66"/>
      <c r="U530" s="29"/>
    </row>
    <row r="531" customFormat="true" spans="5:21">
      <c r="E531" s="27"/>
      <c r="F531" s="28"/>
      <c r="J531" s="66"/>
      <c r="K531" s="66"/>
      <c r="L531" s="66"/>
      <c r="M531" s="66"/>
      <c r="N531" s="66"/>
      <c r="O531" s="66"/>
      <c r="U531" s="29"/>
    </row>
    <row r="532" customFormat="true" spans="5:21">
      <c r="E532" s="27"/>
      <c r="F532" s="28"/>
      <c r="J532" s="67"/>
      <c r="K532" s="67"/>
      <c r="L532" s="67"/>
      <c r="M532" s="67"/>
      <c r="N532" s="67"/>
      <c r="O532" s="67"/>
      <c r="U532" s="29"/>
    </row>
    <row r="533" customFormat="true" spans="5:21">
      <c r="E533" s="27"/>
      <c r="F533" s="28"/>
      <c r="J533" s="65"/>
      <c r="K533" s="65"/>
      <c r="L533" s="65"/>
      <c r="M533" s="65"/>
      <c r="N533" s="65"/>
      <c r="O533" s="65"/>
      <c r="U533" s="29"/>
    </row>
    <row r="534" customFormat="true" spans="5:21">
      <c r="E534" s="27"/>
      <c r="F534" s="28"/>
      <c r="J534" s="65"/>
      <c r="K534" s="65"/>
      <c r="L534" s="65"/>
      <c r="M534" s="65"/>
      <c r="N534" s="65"/>
      <c r="O534" s="65"/>
      <c r="U534" s="29"/>
    </row>
    <row r="535" customFormat="true" spans="5:21">
      <c r="E535" s="27"/>
      <c r="F535" s="28"/>
      <c r="J535" s="66"/>
      <c r="K535" s="66"/>
      <c r="L535" s="66"/>
      <c r="M535" s="66"/>
      <c r="N535" s="66"/>
      <c r="O535" s="66"/>
      <c r="U535" s="29"/>
    </row>
    <row r="536" customFormat="true" spans="5:21">
      <c r="E536" s="27"/>
      <c r="F536" s="28"/>
      <c r="J536" s="66"/>
      <c r="K536" s="66"/>
      <c r="L536" s="66"/>
      <c r="M536" s="66"/>
      <c r="N536" s="66"/>
      <c r="O536" s="66"/>
      <c r="U536" s="29"/>
    </row>
    <row r="537" customFormat="true" spans="5:21">
      <c r="E537" s="27"/>
      <c r="F537" s="28"/>
      <c r="J537" s="66"/>
      <c r="K537" s="66"/>
      <c r="L537" s="66"/>
      <c r="M537" s="66"/>
      <c r="N537" s="66"/>
      <c r="O537" s="66"/>
      <c r="U537" s="29"/>
    </row>
    <row r="538" customFormat="true" spans="5:21">
      <c r="E538" s="27"/>
      <c r="F538" s="28"/>
      <c r="J538" s="66"/>
      <c r="K538" s="66"/>
      <c r="L538" s="66"/>
      <c r="M538" s="66"/>
      <c r="N538" s="66"/>
      <c r="O538" s="66"/>
      <c r="U538" s="29"/>
    </row>
    <row r="539" customFormat="true" spans="5:21">
      <c r="E539" s="27"/>
      <c r="F539" s="28"/>
      <c r="J539" s="66"/>
      <c r="K539" s="66"/>
      <c r="L539" s="66"/>
      <c r="M539" s="66"/>
      <c r="N539" s="66"/>
      <c r="O539" s="66"/>
      <c r="U539" s="29"/>
    </row>
    <row r="540" customFormat="true" spans="5:21">
      <c r="E540" s="27"/>
      <c r="F540" s="28"/>
      <c r="J540" s="66"/>
      <c r="K540" s="66"/>
      <c r="L540" s="66"/>
      <c r="M540" s="66"/>
      <c r="N540" s="66"/>
      <c r="O540" s="66"/>
      <c r="U540" s="29"/>
    </row>
    <row r="541" customFormat="true" spans="5:21">
      <c r="E541" s="27"/>
      <c r="F541" s="28"/>
      <c r="J541" s="67"/>
      <c r="K541" s="67"/>
      <c r="L541" s="67"/>
      <c r="M541" s="67"/>
      <c r="N541" s="67"/>
      <c r="O541" s="67"/>
      <c r="U541" s="29"/>
    </row>
    <row r="542" customFormat="true" spans="5:21">
      <c r="E542" s="27"/>
      <c r="F542" s="28"/>
      <c r="J542" s="65"/>
      <c r="K542" s="65"/>
      <c r="L542" s="65"/>
      <c r="M542" s="65"/>
      <c r="N542" s="65"/>
      <c r="O542" s="65"/>
      <c r="U542" s="29"/>
    </row>
    <row r="543" customFormat="true" spans="5:21">
      <c r="E543" s="27"/>
      <c r="F543" s="28"/>
      <c r="J543" s="65"/>
      <c r="K543" s="65"/>
      <c r="L543" s="65"/>
      <c r="M543" s="65"/>
      <c r="N543" s="65"/>
      <c r="O543" s="65"/>
      <c r="U543" s="29"/>
    </row>
    <row r="544" customFormat="true" spans="5:21">
      <c r="E544" s="27"/>
      <c r="F544" s="28"/>
      <c r="J544" s="66"/>
      <c r="K544" s="66"/>
      <c r="L544" s="66"/>
      <c r="M544" s="66"/>
      <c r="N544" s="66"/>
      <c r="O544" s="66"/>
      <c r="U544" s="29"/>
    </row>
    <row r="545" customFormat="true" spans="5:21">
      <c r="E545" s="27"/>
      <c r="F545" s="28"/>
      <c r="J545" s="66"/>
      <c r="K545" s="66"/>
      <c r="L545" s="66"/>
      <c r="M545" s="66"/>
      <c r="N545" s="66"/>
      <c r="O545" s="66"/>
      <c r="U545" s="29"/>
    </row>
    <row r="546" customFormat="true" spans="5:21">
      <c r="E546" s="27"/>
      <c r="F546" s="28"/>
      <c r="J546" s="66"/>
      <c r="K546" s="66"/>
      <c r="L546" s="66"/>
      <c r="M546" s="66"/>
      <c r="N546" s="66"/>
      <c r="O546" s="66"/>
      <c r="U546" s="29"/>
    </row>
    <row r="547" customFormat="true" spans="5:21">
      <c r="E547" s="27"/>
      <c r="F547" s="28"/>
      <c r="J547" s="66"/>
      <c r="K547" s="66"/>
      <c r="L547" s="66"/>
      <c r="M547" s="66"/>
      <c r="N547" s="66"/>
      <c r="O547" s="66"/>
      <c r="U547" s="29"/>
    </row>
    <row r="548" customFormat="true" spans="5:21">
      <c r="E548" s="27"/>
      <c r="F548" s="28"/>
      <c r="J548" s="66"/>
      <c r="K548" s="66"/>
      <c r="L548" s="66"/>
      <c r="M548" s="66"/>
      <c r="N548" s="66"/>
      <c r="O548" s="66"/>
      <c r="U548" s="29"/>
    </row>
    <row r="549" customFormat="true" spans="5:21">
      <c r="E549" s="27"/>
      <c r="F549" s="28"/>
      <c r="J549" s="66"/>
      <c r="K549" s="66"/>
      <c r="L549" s="66"/>
      <c r="M549" s="66"/>
      <c r="N549" s="66"/>
      <c r="O549" s="66"/>
      <c r="U549" s="29"/>
    </row>
    <row r="550" customFormat="true" spans="5:21">
      <c r="E550" s="27"/>
      <c r="F550" s="28"/>
      <c r="J550" s="67"/>
      <c r="K550" s="67"/>
      <c r="L550" s="67"/>
      <c r="M550" s="67"/>
      <c r="N550" s="67"/>
      <c r="O550" s="67"/>
      <c r="U550" s="29"/>
    </row>
    <row r="551" customFormat="true" spans="5:21">
      <c r="E551" s="27"/>
      <c r="F551" s="28"/>
      <c r="J551" s="65"/>
      <c r="K551" s="65"/>
      <c r="L551" s="65"/>
      <c r="M551" s="65"/>
      <c r="N551" s="65"/>
      <c r="O551" s="65"/>
      <c r="U551" s="29"/>
    </row>
    <row r="552" customFormat="true" spans="5:21">
      <c r="E552" s="27"/>
      <c r="F552" s="28"/>
      <c r="J552" s="65"/>
      <c r="K552" s="65"/>
      <c r="L552" s="65"/>
      <c r="M552" s="65"/>
      <c r="N552" s="65"/>
      <c r="O552" s="65"/>
      <c r="U552" s="29"/>
    </row>
    <row r="553" customFormat="true" spans="5:21">
      <c r="E553" s="27"/>
      <c r="F553" s="28"/>
      <c r="J553" s="66"/>
      <c r="K553" s="66"/>
      <c r="L553" s="66"/>
      <c r="M553" s="66"/>
      <c r="N553" s="66"/>
      <c r="O553" s="66"/>
      <c r="U553" s="29"/>
    </row>
    <row r="554" customFormat="true" spans="5:21">
      <c r="E554" s="27"/>
      <c r="F554" s="28"/>
      <c r="J554" s="66"/>
      <c r="K554" s="66"/>
      <c r="L554" s="66"/>
      <c r="M554" s="66"/>
      <c r="N554" s="66"/>
      <c r="O554" s="66"/>
      <c r="U554" s="29"/>
    </row>
    <row r="555" customFormat="true" spans="5:21">
      <c r="E555" s="27"/>
      <c r="F555" s="28"/>
      <c r="J555" s="66"/>
      <c r="K555" s="66"/>
      <c r="L555" s="66"/>
      <c r="M555" s="66"/>
      <c r="N555" s="66"/>
      <c r="O555" s="66"/>
      <c r="U555" s="29"/>
    </row>
    <row r="556" customFormat="true" spans="5:21">
      <c r="E556" s="27"/>
      <c r="F556" s="28"/>
      <c r="J556" s="66"/>
      <c r="K556" s="66"/>
      <c r="L556" s="66"/>
      <c r="M556" s="66"/>
      <c r="N556" s="66"/>
      <c r="O556" s="66"/>
      <c r="U556" s="29"/>
    </row>
    <row r="557" customFormat="true" spans="5:21">
      <c r="E557" s="27"/>
      <c r="F557" s="28"/>
      <c r="J557" s="66"/>
      <c r="K557" s="66"/>
      <c r="L557" s="66"/>
      <c r="M557" s="66"/>
      <c r="N557" s="66"/>
      <c r="O557" s="66"/>
      <c r="U557" s="29"/>
    </row>
    <row r="558" customFormat="true" spans="5:21">
      <c r="E558" s="27"/>
      <c r="F558" s="28"/>
      <c r="J558" s="66"/>
      <c r="K558" s="66"/>
      <c r="L558" s="66"/>
      <c r="M558" s="66"/>
      <c r="N558" s="66"/>
      <c r="O558" s="66"/>
      <c r="U558" s="29"/>
    </row>
    <row r="559" customFormat="true" spans="5:21">
      <c r="E559" s="27"/>
      <c r="F559" s="28"/>
      <c r="J559" s="67"/>
      <c r="K559" s="67"/>
      <c r="L559" s="67"/>
      <c r="M559" s="67"/>
      <c r="N559" s="67"/>
      <c r="O559" s="67"/>
      <c r="U559" s="29"/>
    </row>
    <row r="560" customFormat="true" spans="5:21">
      <c r="E560" s="27"/>
      <c r="F560" s="28"/>
      <c r="J560" s="65"/>
      <c r="K560" s="65"/>
      <c r="L560" s="65"/>
      <c r="M560" s="65"/>
      <c r="N560" s="65"/>
      <c r="O560" s="65"/>
      <c r="U560" s="29"/>
    </row>
    <row r="561" customFormat="true" spans="5:21">
      <c r="E561" s="27"/>
      <c r="F561" s="28"/>
      <c r="J561" s="65"/>
      <c r="K561" s="65"/>
      <c r="L561" s="65"/>
      <c r="M561" s="65"/>
      <c r="N561" s="65"/>
      <c r="O561" s="65"/>
      <c r="U561" s="29"/>
    </row>
    <row r="562" customFormat="true" spans="5:21">
      <c r="E562" s="27"/>
      <c r="F562" s="28"/>
      <c r="J562" s="66"/>
      <c r="K562" s="66"/>
      <c r="L562" s="66"/>
      <c r="M562" s="66"/>
      <c r="N562" s="66"/>
      <c r="O562" s="66"/>
      <c r="U562" s="29"/>
    </row>
    <row r="563" customFormat="true" spans="5:21">
      <c r="E563" s="27"/>
      <c r="F563" s="28"/>
      <c r="J563" s="66"/>
      <c r="K563" s="66"/>
      <c r="L563" s="66"/>
      <c r="M563" s="66"/>
      <c r="N563" s="66"/>
      <c r="O563" s="66"/>
      <c r="U563" s="29"/>
    </row>
    <row r="564" customFormat="true" spans="5:21">
      <c r="E564" s="27"/>
      <c r="F564" s="28"/>
      <c r="J564" s="66"/>
      <c r="K564" s="66"/>
      <c r="L564" s="66"/>
      <c r="M564" s="66"/>
      <c r="N564" s="66"/>
      <c r="O564" s="66"/>
      <c r="U564" s="29"/>
    </row>
    <row r="565" customFormat="true" spans="5:21">
      <c r="E565" s="27"/>
      <c r="F565" s="28"/>
      <c r="J565" s="66"/>
      <c r="K565" s="66"/>
      <c r="L565" s="66"/>
      <c r="M565" s="66"/>
      <c r="N565" s="66"/>
      <c r="O565" s="66"/>
      <c r="U565" s="29"/>
    </row>
    <row r="566" customFormat="true" spans="5:21">
      <c r="E566" s="27"/>
      <c r="F566" s="28"/>
      <c r="J566" s="66"/>
      <c r="K566" s="66"/>
      <c r="L566" s="66"/>
      <c r="M566" s="66"/>
      <c r="N566" s="66"/>
      <c r="O566" s="66"/>
      <c r="U566" s="29"/>
    </row>
    <row r="567" customFormat="true" spans="5:21">
      <c r="E567" s="27"/>
      <c r="F567" s="28"/>
      <c r="J567" s="66"/>
      <c r="K567" s="66"/>
      <c r="L567" s="66"/>
      <c r="M567" s="66"/>
      <c r="N567" s="66"/>
      <c r="O567" s="66"/>
      <c r="U567" s="29"/>
    </row>
    <row r="568" customFormat="true" spans="5:21">
      <c r="E568" s="27"/>
      <c r="F568" s="28"/>
      <c r="J568" s="67"/>
      <c r="K568" s="67"/>
      <c r="L568" s="67"/>
      <c r="M568" s="67"/>
      <c r="N568" s="67"/>
      <c r="O568" s="67"/>
      <c r="U568" s="29"/>
    </row>
    <row r="569" customFormat="true" spans="5:21">
      <c r="E569" s="27"/>
      <c r="F569" s="28"/>
      <c r="J569" s="65"/>
      <c r="K569" s="65"/>
      <c r="L569" s="65"/>
      <c r="M569" s="65"/>
      <c r="N569" s="65"/>
      <c r="O569" s="65"/>
      <c r="U569" s="29"/>
    </row>
    <row r="570" customFormat="true" spans="5:21">
      <c r="E570" s="27"/>
      <c r="F570" s="28"/>
      <c r="J570" s="65"/>
      <c r="K570" s="65"/>
      <c r="L570" s="65"/>
      <c r="M570" s="65"/>
      <c r="N570" s="65"/>
      <c r="O570" s="65"/>
      <c r="U570" s="29"/>
    </row>
    <row r="571" customFormat="true" spans="5:21">
      <c r="E571" s="27"/>
      <c r="F571" s="28"/>
      <c r="J571" s="66"/>
      <c r="K571" s="66"/>
      <c r="L571" s="66"/>
      <c r="M571" s="66"/>
      <c r="N571" s="66"/>
      <c r="O571" s="66"/>
      <c r="U571" s="29"/>
    </row>
    <row r="572" customFormat="true" spans="5:21">
      <c r="E572" s="27"/>
      <c r="F572" s="28"/>
      <c r="J572" s="66"/>
      <c r="K572" s="66"/>
      <c r="L572" s="66"/>
      <c r="M572" s="66"/>
      <c r="N572" s="66"/>
      <c r="O572" s="66"/>
      <c r="U572" s="29"/>
    </row>
    <row r="573" customFormat="true" spans="5:21">
      <c r="E573" s="27"/>
      <c r="F573" s="28"/>
      <c r="J573" s="66"/>
      <c r="K573" s="66"/>
      <c r="L573" s="66"/>
      <c r="M573" s="66"/>
      <c r="N573" s="66"/>
      <c r="O573" s="66"/>
      <c r="U573" s="29"/>
    </row>
    <row r="574" customFormat="true" spans="5:21">
      <c r="E574" s="27"/>
      <c r="F574" s="28"/>
      <c r="J574" s="66"/>
      <c r="K574" s="66"/>
      <c r="L574" s="66"/>
      <c r="M574" s="66"/>
      <c r="N574" s="66"/>
      <c r="O574" s="66"/>
      <c r="U574" s="29"/>
    </row>
    <row r="575" customFormat="true" spans="5:21">
      <c r="E575" s="27"/>
      <c r="F575" s="28"/>
      <c r="J575" s="66"/>
      <c r="K575" s="66"/>
      <c r="L575" s="66"/>
      <c r="M575" s="66"/>
      <c r="N575" s="66"/>
      <c r="O575" s="66"/>
      <c r="U575" s="29"/>
    </row>
    <row r="576" customFormat="true" spans="5:21">
      <c r="E576" s="27"/>
      <c r="F576" s="28"/>
      <c r="J576" s="66"/>
      <c r="K576" s="66"/>
      <c r="L576" s="66"/>
      <c r="M576" s="66"/>
      <c r="N576" s="66"/>
      <c r="O576" s="66"/>
      <c r="U576" s="29"/>
    </row>
    <row r="577" customFormat="true" spans="5:21">
      <c r="E577" s="27"/>
      <c r="F577" s="28"/>
      <c r="J577" s="67"/>
      <c r="K577" s="67"/>
      <c r="L577" s="67"/>
      <c r="M577" s="67"/>
      <c r="N577" s="67"/>
      <c r="O577" s="67"/>
      <c r="U577" s="29"/>
    </row>
    <row r="578" customFormat="true" spans="5:21">
      <c r="E578" s="27"/>
      <c r="F578" s="28"/>
      <c r="J578" s="65"/>
      <c r="K578" s="65"/>
      <c r="L578" s="65"/>
      <c r="M578" s="65"/>
      <c r="N578" s="65"/>
      <c r="O578" s="65"/>
      <c r="U578" s="29"/>
    </row>
    <row r="579" customFormat="true" spans="5:21">
      <c r="E579" s="27"/>
      <c r="F579" s="28"/>
      <c r="J579" s="65"/>
      <c r="K579" s="65"/>
      <c r="L579" s="65"/>
      <c r="M579" s="65"/>
      <c r="N579" s="65"/>
      <c r="O579" s="65"/>
      <c r="U579" s="29"/>
    </row>
    <row r="580" customFormat="true" spans="5:21">
      <c r="E580" s="27"/>
      <c r="F580" s="28"/>
      <c r="J580" s="66"/>
      <c r="K580" s="66"/>
      <c r="L580" s="66"/>
      <c r="M580" s="66"/>
      <c r="N580" s="66"/>
      <c r="O580" s="66"/>
      <c r="U580" s="29"/>
    </row>
    <row r="581" customFormat="true" spans="5:21">
      <c r="E581" s="27"/>
      <c r="F581" s="28"/>
      <c r="J581" s="66"/>
      <c r="K581" s="66"/>
      <c r="L581" s="66"/>
      <c r="M581" s="66"/>
      <c r="N581" s="66"/>
      <c r="O581" s="66"/>
      <c r="U581" s="29"/>
    </row>
    <row r="582" customFormat="true" spans="5:21">
      <c r="E582" s="27"/>
      <c r="F582" s="28"/>
      <c r="J582" s="66"/>
      <c r="K582" s="66"/>
      <c r="L582" s="66"/>
      <c r="M582" s="66"/>
      <c r="N582" s="66"/>
      <c r="O582" s="66"/>
      <c r="U582" s="29"/>
    </row>
    <row r="583" customFormat="true" spans="5:21">
      <c r="E583" s="27"/>
      <c r="F583" s="28"/>
      <c r="J583" s="66"/>
      <c r="K583" s="66"/>
      <c r="L583" s="66"/>
      <c r="M583" s="66"/>
      <c r="N583" s="66"/>
      <c r="O583" s="66"/>
      <c r="U583" s="29"/>
    </row>
    <row r="584" customFormat="true" spans="5:21">
      <c r="E584" s="27"/>
      <c r="F584" s="28"/>
      <c r="J584" s="66"/>
      <c r="K584" s="66"/>
      <c r="L584" s="66"/>
      <c r="M584" s="66"/>
      <c r="N584" s="66"/>
      <c r="O584" s="66"/>
      <c r="U584" s="29"/>
    </row>
    <row r="585" customFormat="true" spans="5:21">
      <c r="E585" s="27"/>
      <c r="F585" s="28"/>
      <c r="J585" s="66"/>
      <c r="K585" s="66"/>
      <c r="L585" s="66"/>
      <c r="M585" s="66"/>
      <c r="N585" s="66"/>
      <c r="O585" s="66"/>
      <c r="U585" s="29"/>
    </row>
    <row r="586" customFormat="true" spans="5:21">
      <c r="E586" s="27"/>
      <c r="F586" s="28"/>
      <c r="J586" s="67"/>
      <c r="K586" s="67"/>
      <c r="L586" s="67"/>
      <c r="M586" s="67"/>
      <c r="N586" s="67"/>
      <c r="O586" s="67"/>
      <c r="U586" s="29"/>
    </row>
    <row r="587" customFormat="true" spans="5:21">
      <c r="E587" s="27"/>
      <c r="F587" s="28"/>
      <c r="J587" s="65"/>
      <c r="K587" s="65"/>
      <c r="L587" s="65"/>
      <c r="M587" s="65"/>
      <c r="N587" s="65"/>
      <c r="O587" s="65"/>
      <c r="U587" s="29"/>
    </row>
    <row r="588" customFormat="true" spans="5:21">
      <c r="E588" s="27"/>
      <c r="F588" s="28"/>
      <c r="J588" s="65"/>
      <c r="K588" s="65"/>
      <c r="L588" s="65"/>
      <c r="M588" s="65"/>
      <c r="N588" s="65"/>
      <c r="O588" s="65"/>
      <c r="U588" s="29"/>
    </row>
    <row r="589" customFormat="true" spans="5:21">
      <c r="E589" s="27"/>
      <c r="F589" s="28"/>
      <c r="J589" s="66"/>
      <c r="K589" s="66"/>
      <c r="L589" s="66"/>
      <c r="M589" s="66"/>
      <c r="N589" s="66"/>
      <c r="O589" s="66"/>
      <c r="U589" s="29"/>
    </row>
    <row r="590" customFormat="true" spans="5:21">
      <c r="E590" s="27"/>
      <c r="F590" s="28"/>
      <c r="J590" s="66"/>
      <c r="K590" s="66"/>
      <c r="L590" s="66"/>
      <c r="M590" s="66"/>
      <c r="N590" s="66"/>
      <c r="O590" s="66"/>
      <c r="U590" s="29"/>
    </row>
    <row r="591" customFormat="true" spans="5:21">
      <c r="E591" s="27"/>
      <c r="F591" s="28"/>
      <c r="J591" s="66"/>
      <c r="K591" s="66"/>
      <c r="L591" s="66"/>
      <c r="M591" s="66"/>
      <c r="N591" s="66"/>
      <c r="O591" s="66"/>
      <c r="U591" s="29"/>
    </row>
    <row r="592" customFormat="true" spans="5:21">
      <c r="E592" s="27"/>
      <c r="F592" s="28"/>
      <c r="J592" s="66"/>
      <c r="K592" s="66"/>
      <c r="L592" s="66"/>
      <c r="M592" s="66"/>
      <c r="N592" s="66"/>
      <c r="O592" s="66"/>
      <c r="U592" s="29"/>
    </row>
    <row r="593" customFormat="true" spans="5:21">
      <c r="E593" s="27"/>
      <c r="F593" s="28"/>
      <c r="J593" s="66"/>
      <c r="K593" s="66"/>
      <c r="L593" s="66"/>
      <c r="M593" s="66"/>
      <c r="N593" s="66"/>
      <c r="O593" s="66"/>
      <c r="U593" s="29"/>
    </row>
    <row r="594" customFormat="true" spans="5:21">
      <c r="E594" s="27"/>
      <c r="F594" s="28"/>
      <c r="J594" s="66"/>
      <c r="K594" s="66"/>
      <c r="L594" s="66"/>
      <c r="M594" s="66"/>
      <c r="N594" s="66"/>
      <c r="O594" s="66"/>
      <c r="U594" s="29"/>
    </row>
    <row r="595" customFormat="true" spans="5:21">
      <c r="E595" s="27"/>
      <c r="F595" s="28"/>
      <c r="J595" s="67"/>
      <c r="K595" s="67"/>
      <c r="L595" s="67"/>
      <c r="M595" s="67"/>
      <c r="N595" s="67"/>
      <c r="O595" s="67"/>
      <c r="U595" s="29"/>
    </row>
    <row r="596" customFormat="true" spans="5:21">
      <c r="E596" s="27"/>
      <c r="F596" s="28"/>
      <c r="J596" s="65"/>
      <c r="K596" s="65"/>
      <c r="L596" s="65"/>
      <c r="M596" s="65"/>
      <c r="N596" s="65"/>
      <c r="O596" s="65"/>
      <c r="U596" s="29"/>
    </row>
    <row r="597" customFormat="true" spans="5:21">
      <c r="E597" s="27"/>
      <c r="F597" s="28"/>
      <c r="J597" s="65"/>
      <c r="K597" s="65"/>
      <c r="L597" s="65"/>
      <c r="M597" s="65"/>
      <c r="N597" s="65"/>
      <c r="O597" s="65"/>
      <c r="U597" s="29"/>
    </row>
    <row r="598" customFormat="true" spans="5:21">
      <c r="E598" s="27"/>
      <c r="F598" s="28"/>
      <c r="J598" s="66"/>
      <c r="K598" s="66"/>
      <c r="L598" s="66"/>
      <c r="M598" s="66"/>
      <c r="N598" s="66"/>
      <c r="O598" s="66"/>
      <c r="U598" s="29"/>
    </row>
    <row r="599" customFormat="true" spans="5:21">
      <c r="E599" s="27"/>
      <c r="F599" s="28"/>
      <c r="J599" s="66"/>
      <c r="K599" s="66"/>
      <c r="L599" s="66"/>
      <c r="M599" s="66"/>
      <c r="N599" s="66"/>
      <c r="O599" s="66"/>
      <c r="U599" s="29"/>
    </row>
    <row r="600" customFormat="true" spans="5:21">
      <c r="E600" s="27"/>
      <c r="F600" s="28"/>
      <c r="J600" s="66"/>
      <c r="K600" s="66"/>
      <c r="L600" s="66"/>
      <c r="M600" s="66"/>
      <c r="N600" s="66"/>
      <c r="O600" s="66"/>
      <c r="U600" s="29"/>
    </row>
    <row r="601" customFormat="true" spans="5:21">
      <c r="E601" s="27"/>
      <c r="F601" s="28"/>
      <c r="J601" s="66"/>
      <c r="K601" s="66"/>
      <c r="L601" s="66"/>
      <c r="M601" s="66"/>
      <c r="N601" s="66"/>
      <c r="O601" s="66"/>
      <c r="U601" s="29"/>
    </row>
    <row r="602" customFormat="true" spans="5:21">
      <c r="E602" s="27"/>
      <c r="F602" s="28"/>
      <c r="J602" s="66"/>
      <c r="K602" s="66"/>
      <c r="L602" s="66"/>
      <c r="M602" s="66"/>
      <c r="N602" s="66"/>
      <c r="O602" s="66"/>
      <c r="U602" s="29"/>
    </row>
    <row r="603" customFormat="true" spans="5:21">
      <c r="E603" s="27"/>
      <c r="F603" s="28"/>
      <c r="J603" s="66"/>
      <c r="K603" s="66"/>
      <c r="L603" s="66"/>
      <c r="M603" s="66"/>
      <c r="N603" s="66"/>
      <c r="O603" s="66"/>
      <c r="U603" s="29"/>
    </row>
    <row r="604" customFormat="true" spans="5:21">
      <c r="E604" s="27"/>
      <c r="F604" s="28"/>
      <c r="J604" s="67"/>
      <c r="K604" s="67"/>
      <c r="L604" s="67"/>
      <c r="M604" s="67"/>
      <c r="N604" s="67"/>
      <c r="O604" s="67"/>
      <c r="U604" s="29"/>
    </row>
    <row r="605" customFormat="true" spans="5:21">
      <c r="E605" s="27"/>
      <c r="F605" s="28"/>
      <c r="J605" s="65"/>
      <c r="K605" s="65"/>
      <c r="L605" s="65"/>
      <c r="M605" s="65"/>
      <c r="N605" s="65"/>
      <c r="O605" s="65"/>
      <c r="U605" s="29"/>
    </row>
    <row r="606" customFormat="true" spans="5:21">
      <c r="E606" s="27"/>
      <c r="F606" s="28"/>
      <c r="J606" s="65"/>
      <c r="K606" s="65"/>
      <c r="L606" s="65"/>
      <c r="M606" s="65"/>
      <c r="N606" s="65"/>
      <c r="O606" s="65"/>
      <c r="U606" s="29"/>
    </row>
    <row r="607" customFormat="true" spans="5:21">
      <c r="E607" s="27"/>
      <c r="F607" s="28"/>
      <c r="J607" s="66"/>
      <c r="K607" s="66"/>
      <c r="L607" s="66"/>
      <c r="M607" s="66"/>
      <c r="N607" s="66"/>
      <c r="O607" s="66"/>
      <c r="U607" s="29"/>
    </row>
    <row r="608" customFormat="true" spans="5:21">
      <c r="E608" s="27"/>
      <c r="F608" s="28"/>
      <c r="J608" s="66"/>
      <c r="K608" s="66"/>
      <c r="L608" s="66"/>
      <c r="M608" s="66"/>
      <c r="N608" s="66"/>
      <c r="O608" s="66"/>
      <c r="U608" s="29"/>
    </row>
    <row r="609" customFormat="true" spans="5:21">
      <c r="E609" s="27"/>
      <c r="F609" s="28"/>
      <c r="J609" s="66"/>
      <c r="K609" s="66"/>
      <c r="L609" s="66"/>
      <c r="M609" s="66"/>
      <c r="N609" s="66"/>
      <c r="O609" s="66"/>
      <c r="U609" s="29"/>
    </row>
    <row r="610" customFormat="true" spans="5:21">
      <c r="E610" s="27"/>
      <c r="F610" s="28"/>
      <c r="J610" s="66"/>
      <c r="K610" s="66"/>
      <c r="L610" s="66"/>
      <c r="M610" s="66"/>
      <c r="N610" s="66"/>
      <c r="O610" s="66"/>
      <c r="U610" s="29"/>
    </row>
    <row r="611" customFormat="true" spans="5:21">
      <c r="E611" s="27"/>
      <c r="F611" s="28"/>
      <c r="J611" s="66"/>
      <c r="K611" s="66"/>
      <c r="L611" s="66"/>
      <c r="M611" s="66"/>
      <c r="N611" s="66"/>
      <c r="O611" s="66"/>
      <c r="U611" s="29"/>
    </row>
    <row r="612" customFormat="true" spans="5:21">
      <c r="E612" s="27"/>
      <c r="F612" s="28"/>
      <c r="J612" s="66"/>
      <c r="K612" s="66"/>
      <c r="L612" s="66"/>
      <c r="M612" s="66"/>
      <c r="N612" s="66"/>
      <c r="O612" s="66"/>
      <c r="U612" s="29"/>
    </row>
    <row r="613" customFormat="true" spans="5:21">
      <c r="E613" s="27"/>
      <c r="F613" s="28"/>
      <c r="J613" s="67"/>
      <c r="K613" s="67"/>
      <c r="L613" s="67"/>
      <c r="M613" s="67"/>
      <c r="N613" s="67"/>
      <c r="O613" s="67"/>
      <c r="U613" s="29"/>
    </row>
    <row r="614" customFormat="true" spans="5:21">
      <c r="E614" s="27"/>
      <c r="F614" s="28"/>
      <c r="J614" s="65"/>
      <c r="K614" s="65"/>
      <c r="L614" s="65"/>
      <c r="M614" s="65"/>
      <c r="N614" s="65"/>
      <c r="O614" s="65"/>
      <c r="U614" s="29"/>
    </row>
    <row r="615" customFormat="true" spans="5:21">
      <c r="E615" s="27"/>
      <c r="F615" s="28"/>
      <c r="J615" s="65"/>
      <c r="K615" s="65"/>
      <c r="L615" s="65"/>
      <c r="M615" s="65"/>
      <c r="N615" s="65"/>
      <c r="O615" s="65"/>
      <c r="U615" s="29"/>
    </row>
    <row r="616" customFormat="true" spans="5:21">
      <c r="E616" s="27"/>
      <c r="F616" s="28"/>
      <c r="J616" s="66"/>
      <c r="K616" s="66"/>
      <c r="L616" s="66"/>
      <c r="M616" s="66"/>
      <c r="N616" s="66"/>
      <c r="O616" s="66"/>
      <c r="U616" s="29"/>
    </row>
    <row r="617" customFormat="true" spans="5:21">
      <c r="E617" s="27"/>
      <c r="F617" s="28"/>
      <c r="J617" s="66"/>
      <c r="K617" s="66"/>
      <c r="L617" s="66"/>
      <c r="M617" s="66"/>
      <c r="N617" s="66"/>
      <c r="O617" s="66"/>
      <c r="U617" s="29"/>
    </row>
    <row r="618" customFormat="true" spans="5:21">
      <c r="E618" s="27"/>
      <c r="F618" s="28"/>
      <c r="J618" s="66"/>
      <c r="K618" s="66"/>
      <c r="L618" s="66"/>
      <c r="M618" s="66"/>
      <c r="N618" s="66"/>
      <c r="O618" s="66"/>
      <c r="U618" s="29"/>
    </row>
    <row r="619" customFormat="true" spans="5:21">
      <c r="E619" s="27"/>
      <c r="F619" s="28"/>
      <c r="J619" s="66"/>
      <c r="K619" s="66"/>
      <c r="L619" s="66"/>
      <c r="M619" s="66"/>
      <c r="N619" s="66"/>
      <c r="O619" s="66"/>
      <c r="U619" s="29"/>
    </row>
    <row r="620" customFormat="true" spans="5:21">
      <c r="E620" s="27"/>
      <c r="F620" s="28"/>
      <c r="J620" s="66"/>
      <c r="K620" s="66"/>
      <c r="L620" s="66"/>
      <c r="M620" s="66"/>
      <c r="N620" s="66"/>
      <c r="O620" s="66"/>
      <c r="U620" s="29"/>
    </row>
    <row r="621" customFormat="true" spans="5:21">
      <c r="E621" s="27"/>
      <c r="F621" s="28"/>
      <c r="J621" s="66"/>
      <c r="K621" s="66"/>
      <c r="L621" s="66"/>
      <c r="M621" s="66"/>
      <c r="N621" s="66"/>
      <c r="O621" s="66"/>
      <c r="U621" s="29"/>
    </row>
    <row r="622" customFormat="true" spans="5:21">
      <c r="E622" s="27"/>
      <c r="F622" s="28"/>
      <c r="J622" s="67"/>
      <c r="K622" s="67"/>
      <c r="L622" s="67"/>
      <c r="M622" s="67"/>
      <c r="N622" s="67"/>
      <c r="O622" s="67"/>
      <c r="U622" s="29"/>
    </row>
    <row r="623" customFormat="true" spans="5:21">
      <c r="E623" s="27"/>
      <c r="F623" s="28"/>
      <c r="J623" s="65"/>
      <c r="K623" s="65"/>
      <c r="L623" s="65"/>
      <c r="M623" s="65"/>
      <c r="N623" s="65"/>
      <c r="O623" s="65"/>
      <c r="U623" s="29"/>
    </row>
    <row r="624" customFormat="true" spans="5:21">
      <c r="E624" s="27"/>
      <c r="F624" s="28"/>
      <c r="J624" s="65"/>
      <c r="K624" s="65"/>
      <c r="L624" s="65"/>
      <c r="M624" s="65"/>
      <c r="N624" s="65"/>
      <c r="O624" s="65"/>
      <c r="U624" s="29"/>
    </row>
    <row r="625" customFormat="true" spans="5:21">
      <c r="E625" s="27"/>
      <c r="F625" s="28"/>
      <c r="J625" s="66"/>
      <c r="K625" s="66"/>
      <c r="L625" s="66"/>
      <c r="M625" s="66"/>
      <c r="N625" s="66"/>
      <c r="O625" s="66"/>
      <c r="U625" s="29"/>
    </row>
    <row r="626" customFormat="true" spans="5:21">
      <c r="E626" s="27"/>
      <c r="F626" s="28"/>
      <c r="J626" s="66"/>
      <c r="K626" s="66"/>
      <c r="L626" s="66"/>
      <c r="M626" s="66"/>
      <c r="N626" s="66"/>
      <c r="O626" s="66"/>
      <c r="U626" s="29"/>
    </row>
    <row r="627" customFormat="true" spans="5:21">
      <c r="E627" s="27"/>
      <c r="F627" s="28"/>
      <c r="J627" s="66"/>
      <c r="K627" s="66"/>
      <c r="L627" s="66"/>
      <c r="M627" s="66"/>
      <c r="N627" s="66"/>
      <c r="O627" s="66"/>
      <c r="U627" s="29"/>
    </row>
    <row r="628" customFormat="true" spans="5:21">
      <c r="E628" s="27"/>
      <c r="F628" s="28"/>
      <c r="J628" s="66"/>
      <c r="K628" s="66"/>
      <c r="L628" s="66"/>
      <c r="M628" s="66"/>
      <c r="N628" s="66"/>
      <c r="O628" s="66"/>
      <c r="U628" s="29"/>
    </row>
    <row r="629" customFormat="true" spans="5:21">
      <c r="E629" s="27"/>
      <c r="F629" s="28"/>
      <c r="J629" s="66"/>
      <c r="K629" s="66"/>
      <c r="L629" s="66"/>
      <c r="M629" s="66"/>
      <c r="N629" s="66"/>
      <c r="O629" s="66"/>
      <c r="U629" s="29"/>
    </row>
    <row r="630" customFormat="true" spans="5:21">
      <c r="E630" s="27"/>
      <c r="F630" s="28"/>
      <c r="J630" s="66"/>
      <c r="K630" s="66"/>
      <c r="L630" s="66"/>
      <c r="M630" s="66"/>
      <c r="N630" s="66"/>
      <c r="O630" s="66"/>
      <c r="U630" s="29"/>
    </row>
    <row r="631" customFormat="true" spans="5:21">
      <c r="E631" s="27"/>
      <c r="F631" s="28"/>
      <c r="J631" s="67"/>
      <c r="K631" s="67"/>
      <c r="L631" s="67"/>
      <c r="M631" s="67"/>
      <c r="N631" s="67"/>
      <c r="O631" s="67"/>
      <c r="U631" s="29"/>
    </row>
    <row r="632" customFormat="true" spans="5:21">
      <c r="E632" s="27"/>
      <c r="F632" s="28"/>
      <c r="J632" s="65"/>
      <c r="K632" s="65"/>
      <c r="L632" s="65"/>
      <c r="M632" s="65"/>
      <c r="N632" s="65"/>
      <c r="O632" s="65"/>
      <c r="U632" s="29"/>
    </row>
    <row r="633" customFormat="true" spans="5:21">
      <c r="E633" s="27"/>
      <c r="F633" s="28"/>
      <c r="J633" s="65"/>
      <c r="K633" s="65"/>
      <c r="L633" s="65"/>
      <c r="M633" s="65"/>
      <c r="N633" s="65"/>
      <c r="O633" s="65"/>
      <c r="U633" s="29"/>
    </row>
    <row r="634" customFormat="true" spans="5:21">
      <c r="E634" s="27"/>
      <c r="F634" s="28"/>
      <c r="J634" s="66"/>
      <c r="K634" s="66"/>
      <c r="L634" s="66"/>
      <c r="M634" s="66"/>
      <c r="N634" s="66"/>
      <c r="O634" s="66"/>
      <c r="U634" s="29"/>
    </row>
    <row r="635" customFormat="true" spans="5:21">
      <c r="E635" s="27"/>
      <c r="F635" s="28"/>
      <c r="J635" s="66"/>
      <c r="K635" s="66"/>
      <c r="L635" s="66"/>
      <c r="M635" s="66"/>
      <c r="N635" s="66"/>
      <c r="O635" s="66"/>
      <c r="U635" s="29"/>
    </row>
    <row r="636" customFormat="true" spans="5:21">
      <c r="E636" s="27"/>
      <c r="F636" s="28"/>
      <c r="J636" s="66"/>
      <c r="K636" s="66"/>
      <c r="L636" s="66"/>
      <c r="M636" s="66"/>
      <c r="N636" s="66"/>
      <c r="O636" s="66"/>
      <c r="U636" s="29"/>
    </row>
    <row r="637" customFormat="true" spans="5:21">
      <c r="E637" s="27"/>
      <c r="F637" s="28"/>
      <c r="J637" s="66"/>
      <c r="K637" s="66"/>
      <c r="L637" s="66"/>
      <c r="M637" s="66"/>
      <c r="N637" s="66"/>
      <c r="O637" s="66"/>
      <c r="U637" s="29"/>
    </row>
    <row r="638" customFormat="true" spans="5:21">
      <c r="E638" s="27"/>
      <c r="F638" s="28"/>
      <c r="J638" s="66"/>
      <c r="K638" s="66"/>
      <c r="L638" s="66"/>
      <c r="M638" s="66"/>
      <c r="N638" s="66"/>
      <c r="O638" s="66"/>
      <c r="U638" s="29"/>
    </row>
    <row r="639" customFormat="true" spans="5:21">
      <c r="E639" s="27"/>
      <c r="F639" s="28"/>
      <c r="J639" s="66"/>
      <c r="K639" s="66"/>
      <c r="L639" s="66"/>
      <c r="M639" s="66"/>
      <c r="N639" s="66"/>
      <c r="O639" s="66"/>
      <c r="U639" s="29"/>
    </row>
    <row r="640" customFormat="true" spans="5:21">
      <c r="E640" s="27"/>
      <c r="F640" s="28"/>
      <c r="J640" s="67"/>
      <c r="K640" s="67"/>
      <c r="L640" s="67"/>
      <c r="M640" s="67"/>
      <c r="N640" s="67"/>
      <c r="O640" s="67"/>
      <c r="U640" s="29"/>
    </row>
    <row r="641" customFormat="true" spans="5:21">
      <c r="E641" s="27"/>
      <c r="F641" s="28"/>
      <c r="J641" s="65"/>
      <c r="K641" s="65"/>
      <c r="L641" s="65"/>
      <c r="M641" s="65"/>
      <c r="N641" s="65"/>
      <c r="O641" s="65"/>
      <c r="U641" s="29"/>
    </row>
    <row r="642" customFormat="true" spans="5:21">
      <c r="E642" s="27"/>
      <c r="F642" s="28"/>
      <c r="J642" s="65"/>
      <c r="K642" s="65"/>
      <c r="L642" s="65"/>
      <c r="M642" s="65"/>
      <c r="N642" s="65"/>
      <c r="O642" s="65"/>
      <c r="U642" s="29"/>
    </row>
    <row r="643" customFormat="true" spans="5:21">
      <c r="E643" s="27"/>
      <c r="F643" s="28"/>
      <c r="J643" s="66"/>
      <c r="K643" s="66"/>
      <c r="L643" s="66"/>
      <c r="M643" s="66"/>
      <c r="N643" s="66"/>
      <c r="O643" s="66"/>
      <c r="U643" s="29"/>
    </row>
    <row r="644" customFormat="true" spans="5:21">
      <c r="E644" s="27"/>
      <c r="F644" s="28"/>
      <c r="J644" s="66"/>
      <c r="K644" s="66"/>
      <c r="L644" s="66"/>
      <c r="M644" s="66"/>
      <c r="N644" s="66"/>
      <c r="O644" s="66"/>
      <c r="U644" s="29"/>
    </row>
    <row r="645" customFormat="true" spans="5:21">
      <c r="E645" s="27"/>
      <c r="F645" s="28"/>
      <c r="J645" s="66"/>
      <c r="K645" s="66"/>
      <c r="L645" s="66"/>
      <c r="M645" s="66"/>
      <c r="N645" s="66"/>
      <c r="O645" s="66"/>
      <c r="U645" s="29"/>
    </row>
    <row r="646" customFormat="true" spans="5:21">
      <c r="E646" s="27"/>
      <c r="F646" s="28"/>
      <c r="J646" s="66"/>
      <c r="K646" s="66"/>
      <c r="L646" s="66"/>
      <c r="M646" s="66"/>
      <c r="N646" s="66"/>
      <c r="O646" s="66"/>
      <c r="U646" s="29"/>
    </row>
    <row r="647" customFormat="true" spans="5:21">
      <c r="E647" s="27"/>
      <c r="F647" s="28"/>
      <c r="J647" s="66"/>
      <c r="K647" s="66"/>
      <c r="L647" s="66"/>
      <c r="M647" s="66"/>
      <c r="N647" s="66"/>
      <c r="O647" s="66"/>
      <c r="U647" s="29"/>
    </row>
  </sheetData>
  <mergeCells count="1">
    <mergeCell ref="A1:P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4"/>
  <sheetViews>
    <sheetView tabSelected="1" topLeftCell="A79" workbookViewId="0">
      <selection activeCell="B82" sqref="B82"/>
    </sheetView>
  </sheetViews>
  <sheetFormatPr defaultColWidth="9" defaultRowHeight="13.5"/>
  <cols>
    <col min="1" max="1" width="6.75" style="3" customWidth="true"/>
    <col min="2" max="2" width="40" style="3" customWidth="true"/>
    <col min="3" max="3" width="27" style="3" customWidth="true"/>
    <col min="4" max="4" width="22.5" style="3" customWidth="true"/>
    <col min="5" max="5" width="14.75" style="3" customWidth="true"/>
    <col min="6" max="6" width="17.625" style="3" customWidth="true"/>
    <col min="7" max="7" width="17.25" style="4" customWidth="true"/>
    <col min="8" max="8" width="9" style="3"/>
    <col min="9" max="11" width="9" style="3" hidden="true" customWidth="true"/>
    <col min="12" max="16384" width="9" style="3"/>
  </cols>
  <sheetData>
    <row r="1" ht="31.5" customHeight="true" spans="1:9">
      <c r="A1" s="5" t="s">
        <v>2198</v>
      </c>
      <c r="B1" s="5"/>
      <c r="C1" s="5"/>
      <c r="D1" s="5"/>
      <c r="E1" s="5"/>
      <c r="F1" s="5"/>
      <c r="G1" s="5"/>
      <c r="H1" s="12"/>
      <c r="I1" s="12"/>
    </row>
    <row r="2" s="1" customFormat="true" ht="35.1" customHeight="true" spans="1:7">
      <c r="A2" s="6" t="s">
        <v>1</v>
      </c>
      <c r="B2" s="6" t="s">
        <v>8</v>
      </c>
      <c r="C2" s="6" t="s">
        <v>2199</v>
      </c>
      <c r="D2" s="6" t="s">
        <v>10</v>
      </c>
      <c r="E2" s="6" t="s">
        <v>11</v>
      </c>
      <c r="F2" s="6" t="s">
        <v>12</v>
      </c>
      <c r="G2" s="13" t="s">
        <v>3</v>
      </c>
    </row>
    <row r="3" ht="35.1" customHeight="true" spans="1:9">
      <c r="A3" s="7">
        <v>1</v>
      </c>
      <c r="B3" s="8" t="s">
        <v>1336</v>
      </c>
      <c r="C3" s="9" t="s">
        <v>2200</v>
      </c>
      <c r="D3" s="7" t="s">
        <v>1338</v>
      </c>
      <c r="E3" s="7" t="s">
        <v>323</v>
      </c>
      <c r="F3" s="9" t="s">
        <v>2201</v>
      </c>
      <c r="G3" s="14" t="s">
        <v>2202</v>
      </c>
      <c r="I3" s="3" t="s">
        <v>49</v>
      </c>
    </row>
    <row r="4" ht="35.1" customHeight="true" spans="1:9">
      <c r="A4" s="7">
        <v>2</v>
      </c>
      <c r="B4" s="8" t="s">
        <v>2203</v>
      </c>
      <c r="C4" s="9" t="s">
        <v>2204</v>
      </c>
      <c r="D4" s="7" t="s">
        <v>2205</v>
      </c>
      <c r="E4" s="7" t="s">
        <v>87</v>
      </c>
      <c r="F4" s="9" t="s">
        <v>2206</v>
      </c>
      <c r="G4" s="14" t="s">
        <v>2207</v>
      </c>
      <c r="I4" s="3" t="s">
        <v>97</v>
      </c>
    </row>
    <row r="5" ht="35.1" customHeight="true" spans="1:9">
      <c r="A5" s="7">
        <v>3</v>
      </c>
      <c r="B5" s="8" t="s">
        <v>2208</v>
      </c>
      <c r="C5" s="9" t="s">
        <v>2209</v>
      </c>
      <c r="D5" s="7" t="s">
        <v>2210</v>
      </c>
      <c r="E5" s="7" t="s">
        <v>87</v>
      </c>
      <c r="F5" s="9" t="s">
        <v>2211</v>
      </c>
      <c r="G5" s="14" t="s">
        <v>2212</v>
      </c>
      <c r="I5" s="3" t="s">
        <v>97</v>
      </c>
    </row>
    <row r="6" ht="35.1" customHeight="true" spans="1:9">
      <c r="A6" s="7">
        <v>4</v>
      </c>
      <c r="B6" s="8" t="s">
        <v>2213</v>
      </c>
      <c r="C6" s="9" t="s">
        <v>2214</v>
      </c>
      <c r="D6" s="7" t="s">
        <v>2215</v>
      </c>
      <c r="E6" s="7" t="s">
        <v>1898</v>
      </c>
      <c r="F6" s="7" t="s">
        <v>2216</v>
      </c>
      <c r="G6" s="14" t="s">
        <v>2217</v>
      </c>
      <c r="I6" s="3" t="s">
        <v>97</v>
      </c>
    </row>
    <row r="7" ht="35.1" customHeight="true" spans="1:9">
      <c r="A7" s="7">
        <v>5</v>
      </c>
      <c r="B7" s="8" t="s">
        <v>2218</v>
      </c>
      <c r="C7" s="9" t="s">
        <v>2219</v>
      </c>
      <c r="D7" s="10" t="s">
        <v>2220</v>
      </c>
      <c r="E7" s="9" t="s">
        <v>594</v>
      </c>
      <c r="F7" s="9" t="s">
        <v>2221</v>
      </c>
      <c r="G7" s="14" t="s">
        <v>2222</v>
      </c>
      <c r="I7" s="3" t="s">
        <v>103</v>
      </c>
    </row>
    <row r="8" ht="35.1" customHeight="true" spans="1:9">
      <c r="A8" s="7">
        <v>6</v>
      </c>
      <c r="B8" s="8" t="s">
        <v>2223</v>
      </c>
      <c r="C8" s="9" t="s">
        <v>2224</v>
      </c>
      <c r="D8" s="10" t="s">
        <v>2225</v>
      </c>
      <c r="E8" s="9" t="s">
        <v>35</v>
      </c>
      <c r="F8" s="7" t="s">
        <v>2226</v>
      </c>
      <c r="G8" s="14" t="s">
        <v>2227</v>
      </c>
      <c r="I8" s="3" t="s">
        <v>103</v>
      </c>
    </row>
    <row r="9" ht="34.5" customHeight="true" spans="1:9">
      <c r="A9" s="7">
        <v>7</v>
      </c>
      <c r="B9" s="8" t="s">
        <v>2228</v>
      </c>
      <c r="C9" s="9" t="s">
        <v>2229</v>
      </c>
      <c r="D9" s="10" t="s">
        <v>2230</v>
      </c>
      <c r="E9" s="7" t="s">
        <v>2231</v>
      </c>
      <c r="F9" s="7" t="s">
        <v>2232</v>
      </c>
      <c r="G9" s="14" t="s">
        <v>2233</v>
      </c>
      <c r="I9" s="3" t="s">
        <v>278</v>
      </c>
    </row>
    <row r="10" ht="42" customHeight="true" spans="1:9">
      <c r="A10" s="7">
        <v>8</v>
      </c>
      <c r="B10" s="8" t="s">
        <v>2234</v>
      </c>
      <c r="C10" s="9" t="s">
        <v>2235</v>
      </c>
      <c r="D10" s="10" t="s">
        <v>2236</v>
      </c>
      <c r="E10" s="9" t="s">
        <v>35</v>
      </c>
      <c r="F10" s="9" t="s">
        <v>2237</v>
      </c>
      <c r="G10" s="14" t="s">
        <v>2238</v>
      </c>
      <c r="I10" s="3" t="s">
        <v>278</v>
      </c>
    </row>
    <row r="11" ht="35.1" customHeight="true" spans="1:9">
      <c r="A11" s="7">
        <v>9</v>
      </c>
      <c r="B11" s="8" t="s">
        <v>2239</v>
      </c>
      <c r="C11" s="9" t="s">
        <v>2240</v>
      </c>
      <c r="D11" s="10" t="s">
        <v>2241</v>
      </c>
      <c r="E11" s="7" t="s">
        <v>35</v>
      </c>
      <c r="F11" s="7" t="s">
        <v>2242</v>
      </c>
      <c r="G11" s="14" t="s">
        <v>2243</v>
      </c>
      <c r="I11" s="3" t="s">
        <v>103</v>
      </c>
    </row>
    <row r="12" ht="35.1" customHeight="true" spans="1:9">
      <c r="A12" s="7">
        <v>10</v>
      </c>
      <c r="B12" s="8" t="s">
        <v>2244</v>
      </c>
      <c r="C12" s="9" t="s">
        <v>2245</v>
      </c>
      <c r="D12" s="10" t="s">
        <v>2246</v>
      </c>
      <c r="E12" s="7" t="s">
        <v>2247</v>
      </c>
      <c r="F12" s="7" t="s">
        <v>2248</v>
      </c>
      <c r="G12" s="14" t="s">
        <v>2249</v>
      </c>
      <c r="I12" s="3" t="s">
        <v>97</v>
      </c>
    </row>
    <row r="13" ht="35.1" customHeight="true" spans="1:9">
      <c r="A13" s="7">
        <v>11</v>
      </c>
      <c r="B13" s="8" t="s">
        <v>2250</v>
      </c>
      <c r="C13" s="9" t="s">
        <v>2251</v>
      </c>
      <c r="D13" s="10" t="s">
        <v>2252</v>
      </c>
      <c r="E13" s="9" t="s">
        <v>35</v>
      </c>
      <c r="F13" s="7" t="s">
        <v>2253</v>
      </c>
      <c r="G13" s="14" t="s">
        <v>2254</v>
      </c>
      <c r="I13" s="3" t="s">
        <v>97</v>
      </c>
    </row>
    <row r="14" ht="35.1" customHeight="true" spans="1:9">
      <c r="A14" s="7">
        <v>12</v>
      </c>
      <c r="B14" s="8" t="s">
        <v>2255</v>
      </c>
      <c r="C14" s="7" t="s">
        <v>2256</v>
      </c>
      <c r="D14" s="10" t="s">
        <v>2257</v>
      </c>
      <c r="E14" s="7" t="s">
        <v>323</v>
      </c>
      <c r="F14" s="9" t="s">
        <v>2258</v>
      </c>
      <c r="G14" s="14" t="s">
        <v>2259</v>
      </c>
      <c r="I14" s="3" t="s">
        <v>49</v>
      </c>
    </row>
    <row r="15" ht="35.1" customHeight="true" spans="1:9">
      <c r="A15" s="7">
        <v>13</v>
      </c>
      <c r="B15" s="8" t="s">
        <v>2260</v>
      </c>
      <c r="C15" s="9" t="s">
        <v>2261</v>
      </c>
      <c r="D15" s="10" t="s">
        <v>780</v>
      </c>
      <c r="E15" s="9" t="s">
        <v>2262</v>
      </c>
      <c r="F15" s="9" t="s">
        <v>2263</v>
      </c>
      <c r="G15" s="14" t="s">
        <v>2264</v>
      </c>
      <c r="I15" s="3" t="s">
        <v>397</v>
      </c>
    </row>
    <row r="16" ht="35.1" customHeight="true" spans="1:9">
      <c r="A16" s="7">
        <v>14</v>
      </c>
      <c r="B16" s="8" t="s">
        <v>2265</v>
      </c>
      <c r="C16" s="9" t="s">
        <v>2266</v>
      </c>
      <c r="D16" s="10" t="s">
        <v>1288</v>
      </c>
      <c r="E16" s="7" t="s">
        <v>2267</v>
      </c>
      <c r="F16" s="7" t="s">
        <v>2268</v>
      </c>
      <c r="G16" s="14" t="s">
        <v>2269</v>
      </c>
      <c r="I16" s="3" t="s">
        <v>397</v>
      </c>
    </row>
    <row r="17" ht="35.1" customHeight="true" spans="1:9">
      <c r="A17" s="7">
        <v>15</v>
      </c>
      <c r="B17" s="8" t="s">
        <v>2270</v>
      </c>
      <c r="C17" s="9" t="s">
        <v>2271</v>
      </c>
      <c r="D17" s="10" t="s">
        <v>2272</v>
      </c>
      <c r="E17" s="7" t="s">
        <v>2273</v>
      </c>
      <c r="F17" s="9" t="s">
        <v>1762</v>
      </c>
      <c r="G17" s="14" t="s">
        <v>2274</v>
      </c>
      <c r="I17" s="3" t="s">
        <v>397</v>
      </c>
    </row>
    <row r="18" ht="35.1" customHeight="true" spans="1:9">
      <c r="A18" s="7">
        <v>16</v>
      </c>
      <c r="B18" s="8" t="s">
        <v>2275</v>
      </c>
      <c r="C18" s="9" t="s">
        <v>2276</v>
      </c>
      <c r="D18" s="10" t="s">
        <v>2277</v>
      </c>
      <c r="E18" s="9" t="s">
        <v>35</v>
      </c>
      <c r="F18" s="9" t="s">
        <v>2278</v>
      </c>
      <c r="G18" s="14" t="s">
        <v>2279</v>
      </c>
      <c r="I18" s="3" t="s">
        <v>397</v>
      </c>
    </row>
    <row r="19" ht="35.1" customHeight="true" spans="1:9">
      <c r="A19" s="7">
        <v>17</v>
      </c>
      <c r="B19" s="8" t="s">
        <v>2280</v>
      </c>
      <c r="C19" s="9" t="s">
        <v>2281</v>
      </c>
      <c r="D19" s="10" t="s">
        <v>2282</v>
      </c>
      <c r="E19" s="9" t="s">
        <v>35</v>
      </c>
      <c r="F19" s="9" t="s">
        <v>2283</v>
      </c>
      <c r="G19" s="14" t="s">
        <v>2284</v>
      </c>
      <c r="I19" s="3" t="s">
        <v>521</v>
      </c>
    </row>
    <row r="20" ht="35.1" customHeight="true" spans="1:9">
      <c r="A20" s="7">
        <v>18</v>
      </c>
      <c r="B20" s="8" t="s">
        <v>2285</v>
      </c>
      <c r="C20" s="9" t="s">
        <v>2276</v>
      </c>
      <c r="D20" s="10" t="s">
        <v>2286</v>
      </c>
      <c r="E20" s="9" t="s">
        <v>35</v>
      </c>
      <c r="F20" s="9" t="s">
        <v>2287</v>
      </c>
      <c r="G20" s="14" t="s">
        <v>2288</v>
      </c>
      <c r="I20" s="3" t="s">
        <v>103</v>
      </c>
    </row>
    <row r="21" ht="35.1" customHeight="true" spans="1:9">
      <c r="A21" s="7">
        <v>19</v>
      </c>
      <c r="B21" s="8" t="s">
        <v>2289</v>
      </c>
      <c r="C21" s="9" t="s">
        <v>2276</v>
      </c>
      <c r="D21" s="10" t="s">
        <v>2290</v>
      </c>
      <c r="E21" s="9" t="s">
        <v>35</v>
      </c>
      <c r="F21" s="9" t="s">
        <v>2291</v>
      </c>
      <c r="G21" s="14" t="s">
        <v>2292</v>
      </c>
      <c r="I21" s="3" t="s">
        <v>521</v>
      </c>
    </row>
    <row r="22" ht="35.1" customHeight="true" spans="1:9">
      <c r="A22" s="7">
        <v>20</v>
      </c>
      <c r="B22" s="8" t="s">
        <v>346</v>
      </c>
      <c r="C22" s="9" t="s">
        <v>2293</v>
      </c>
      <c r="D22" s="10" t="s">
        <v>2294</v>
      </c>
      <c r="E22" s="9" t="s">
        <v>786</v>
      </c>
      <c r="F22" s="9" t="s">
        <v>2295</v>
      </c>
      <c r="G22" s="14" t="s">
        <v>2296</v>
      </c>
      <c r="I22" s="3" t="s">
        <v>521</v>
      </c>
    </row>
    <row r="23" ht="35.1" customHeight="true" spans="1:9">
      <c r="A23" s="7">
        <v>21</v>
      </c>
      <c r="B23" s="8" t="s">
        <v>2297</v>
      </c>
      <c r="C23" s="9" t="s">
        <v>2298</v>
      </c>
      <c r="D23" s="10" t="s">
        <v>2299</v>
      </c>
      <c r="E23" s="7" t="s">
        <v>2300</v>
      </c>
      <c r="F23" s="9" t="s">
        <v>2301</v>
      </c>
      <c r="G23" s="14" t="s">
        <v>2302</v>
      </c>
      <c r="I23" s="3" t="s">
        <v>397</v>
      </c>
    </row>
    <row r="24" ht="35.1" customHeight="true" spans="1:9">
      <c r="A24" s="7">
        <v>22</v>
      </c>
      <c r="B24" s="8" t="s">
        <v>2303</v>
      </c>
      <c r="C24" s="9" t="s">
        <v>2304</v>
      </c>
      <c r="D24" s="10" t="s">
        <v>2305</v>
      </c>
      <c r="E24" s="9" t="s">
        <v>786</v>
      </c>
      <c r="F24" s="9" t="s">
        <v>2306</v>
      </c>
      <c r="G24" s="14" t="s">
        <v>2307</v>
      </c>
      <c r="I24" s="3" t="s">
        <v>91</v>
      </c>
    </row>
    <row r="25" ht="35.1" customHeight="true" spans="1:9">
      <c r="A25" s="7">
        <v>23</v>
      </c>
      <c r="B25" s="8" t="s">
        <v>2308</v>
      </c>
      <c r="C25" s="9" t="s">
        <v>2309</v>
      </c>
      <c r="D25" s="10" t="s">
        <v>601</v>
      </c>
      <c r="E25" s="9" t="s">
        <v>2310</v>
      </c>
      <c r="F25" s="9" t="s">
        <v>602</v>
      </c>
      <c r="G25" s="14" t="s">
        <v>2311</v>
      </c>
      <c r="I25" s="3" t="s">
        <v>414</v>
      </c>
    </row>
    <row r="26" ht="35.1" customHeight="true" spans="1:9">
      <c r="A26" s="7">
        <v>24</v>
      </c>
      <c r="B26" s="8" t="s">
        <v>2312</v>
      </c>
      <c r="C26" s="9" t="s">
        <v>2309</v>
      </c>
      <c r="D26" s="10" t="s">
        <v>2313</v>
      </c>
      <c r="E26" s="9" t="s">
        <v>2310</v>
      </c>
      <c r="F26" s="9" t="s">
        <v>2314</v>
      </c>
      <c r="G26" s="14" t="s">
        <v>2315</v>
      </c>
      <c r="I26" s="3" t="s">
        <v>91</v>
      </c>
    </row>
    <row r="27" ht="35.1" customHeight="true" spans="1:9">
      <c r="A27" s="7">
        <v>25</v>
      </c>
      <c r="B27" s="8" t="s">
        <v>2316</v>
      </c>
      <c r="C27" s="9" t="s">
        <v>2317</v>
      </c>
      <c r="D27" s="10" t="s">
        <v>2318</v>
      </c>
      <c r="E27" s="9" t="s">
        <v>323</v>
      </c>
      <c r="F27" s="9" t="s">
        <v>2319</v>
      </c>
      <c r="G27" s="14" t="s">
        <v>2320</v>
      </c>
      <c r="I27" s="3" t="s">
        <v>91</v>
      </c>
    </row>
    <row r="28" ht="35.1" customHeight="true" spans="1:9">
      <c r="A28" s="7">
        <v>26</v>
      </c>
      <c r="B28" s="8" t="s">
        <v>2321</v>
      </c>
      <c r="C28" s="9" t="s">
        <v>2322</v>
      </c>
      <c r="D28" s="10" t="s">
        <v>2323</v>
      </c>
      <c r="E28" s="9" t="s">
        <v>35</v>
      </c>
      <c r="F28" s="9" t="s">
        <v>2324</v>
      </c>
      <c r="G28" s="14" t="s">
        <v>2325</v>
      </c>
      <c r="I28" s="3" t="s">
        <v>414</v>
      </c>
    </row>
    <row r="29" ht="35.1" customHeight="true" spans="1:9">
      <c r="A29" s="7">
        <v>27</v>
      </c>
      <c r="B29" s="8" t="s">
        <v>2326</v>
      </c>
      <c r="C29" s="9" t="s">
        <v>2327</v>
      </c>
      <c r="D29" s="10" t="s">
        <v>2328</v>
      </c>
      <c r="E29" s="9" t="s">
        <v>2329</v>
      </c>
      <c r="F29" s="9" t="s">
        <v>2330</v>
      </c>
      <c r="G29" s="14" t="s">
        <v>2331</v>
      </c>
      <c r="I29" s="3" t="s">
        <v>397</v>
      </c>
    </row>
    <row r="30" ht="35.1" customHeight="true" spans="1:9">
      <c r="A30" s="7">
        <v>28</v>
      </c>
      <c r="B30" s="8" t="s">
        <v>2332</v>
      </c>
      <c r="C30" s="9" t="s">
        <v>2333</v>
      </c>
      <c r="D30" s="10" t="s">
        <v>2334</v>
      </c>
      <c r="E30" s="9" t="s">
        <v>174</v>
      </c>
      <c r="F30" s="9" t="s">
        <v>2335</v>
      </c>
      <c r="G30" s="15" t="s">
        <v>2336</v>
      </c>
      <c r="I30" s="3" t="s">
        <v>91</v>
      </c>
    </row>
    <row r="31" ht="35.1" customHeight="true" spans="1:9">
      <c r="A31" s="7">
        <v>29</v>
      </c>
      <c r="B31" s="8" t="s">
        <v>1450</v>
      </c>
      <c r="C31" s="9" t="s">
        <v>2337</v>
      </c>
      <c r="D31" s="10" t="s">
        <v>1451</v>
      </c>
      <c r="E31" s="9" t="s">
        <v>323</v>
      </c>
      <c r="F31" s="7" t="s">
        <v>2338</v>
      </c>
      <c r="G31" s="14" t="s">
        <v>2339</v>
      </c>
      <c r="I31" s="3" t="s">
        <v>91</v>
      </c>
    </row>
    <row r="32" ht="35.1" customHeight="true" spans="1:9">
      <c r="A32" s="7">
        <v>30</v>
      </c>
      <c r="B32" s="8" t="s">
        <v>2340</v>
      </c>
      <c r="C32" s="9" t="s">
        <v>2341</v>
      </c>
      <c r="D32" s="10" t="s">
        <v>2342</v>
      </c>
      <c r="E32" s="7" t="s">
        <v>2343</v>
      </c>
      <c r="F32" s="7" t="s">
        <v>2344</v>
      </c>
      <c r="G32" s="14" t="s">
        <v>2345</v>
      </c>
      <c r="I32" s="3" t="s">
        <v>91</v>
      </c>
    </row>
    <row r="33" ht="35.1" customHeight="true" spans="1:9">
      <c r="A33" s="7">
        <v>31</v>
      </c>
      <c r="B33" s="8" t="s">
        <v>2346</v>
      </c>
      <c r="C33" s="9" t="s">
        <v>2347</v>
      </c>
      <c r="D33" s="10" t="s">
        <v>2348</v>
      </c>
      <c r="E33" s="9" t="s">
        <v>323</v>
      </c>
      <c r="F33" s="7" t="s">
        <v>2349</v>
      </c>
      <c r="G33" s="14" t="s">
        <v>2350</v>
      </c>
      <c r="I33" s="3" t="s">
        <v>74</v>
      </c>
    </row>
    <row r="34" ht="35.25" customHeight="true" spans="1:9">
      <c r="A34" s="7">
        <v>32</v>
      </c>
      <c r="B34" s="8" t="s">
        <v>2351</v>
      </c>
      <c r="C34" s="7" t="s">
        <v>2352</v>
      </c>
      <c r="D34" s="10" t="s">
        <v>2353</v>
      </c>
      <c r="E34" s="7" t="s">
        <v>35</v>
      </c>
      <c r="F34" s="9" t="s">
        <v>2354</v>
      </c>
      <c r="G34" s="14" t="s">
        <v>2355</v>
      </c>
      <c r="I34" s="3" t="s">
        <v>49</v>
      </c>
    </row>
    <row r="35" ht="45" customHeight="true" spans="1:9">
      <c r="A35" s="7">
        <v>33</v>
      </c>
      <c r="B35" s="8" t="s">
        <v>2356</v>
      </c>
      <c r="C35" s="9" t="s">
        <v>2357</v>
      </c>
      <c r="D35" s="10" t="s">
        <v>2358</v>
      </c>
      <c r="E35" s="9" t="s">
        <v>323</v>
      </c>
      <c r="F35" s="7" t="s">
        <v>2359</v>
      </c>
      <c r="G35" s="14" t="s">
        <v>2360</v>
      </c>
      <c r="I35" s="3" t="s">
        <v>49</v>
      </c>
    </row>
    <row r="36" ht="35.1" customHeight="true" spans="1:9">
      <c r="A36" s="7">
        <v>34</v>
      </c>
      <c r="B36" s="8" t="s">
        <v>2361</v>
      </c>
      <c r="C36" s="7" t="s">
        <v>2362</v>
      </c>
      <c r="D36" s="10" t="s">
        <v>2363</v>
      </c>
      <c r="E36" s="7" t="s">
        <v>2364</v>
      </c>
      <c r="F36" s="7" t="s">
        <v>2365</v>
      </c>
      <c r="G36" s="14" t="s">
        <v>2366</v>
      </c>
      <c r="I36" s="3" t="s">
        <v>521</v>
      </c>
    </row>
    <row r="37" ht="35.1" customHeight="true" spans="1:9">
      <c r="A37" s="7">
        <v>35</v>
      </c>
      <c r="B37" s="8" t="s">
        <v>2367</v>
      </c>
      <c r="C37" s="9" t="s">
        <v>2229</v>
      </c>
      <c r="D37" s="10" t="s">
        <v>2368</v>
      </c>
      <c r="E37" s="7" t="s">
        <v>2231</v>
      </c>
      <c r="F37" s="9" t="s">
        <v>2232</v>
      </c>
      <c r="G37" s="14" t="s">
        <v>2369</v>
      </c>
      <c r="I37" s="3" t="s">
        <v>1114</v>
      </c>
    </row>
    <row r="38" ht="35.1" customHeight="true" spans="1:9">
      <c r="A38" s="7">
        <v>36</v>
      </c>
      <c r="B38" s="8" t="s">
        <v>2367</v>
      </c>
      <c r="C38" s="7" t="s">
        <v>2370</v>
      </c>
      <c r="D38" s="10" t="s">
        <v>2371</v>
      </c>
      <c r="E38" s="7" t="s">
        <v>2372</v>
      </c>
      <c r="F38" s="7" t="s">
        <v>2373</v>
      </c>
      <c r="G38" s="14" t="s">
        <v>2374</v>
      </c>
      <c r="I38" s="3" t="s">
        <v>1194</v>
      </c>
    </row>
    <row r="39" ht="35.1" customHeight="true" spans="1:9">
      <c r="A39" s="7">
        <v>37</v>
      </c>
      <c r="B39" s="8" t="s">
        <v>743</v>
      </c>
      <c r="C39" s="9" t="s">
        <v>2375</v>
      </c>
      <c r="D39" s="10" t="s">
        <v>2376</v>
      </c>
      <c r="E39" s="7" t="s">
        <v>250</v>
      </c>
      <c r="F39" s="7" t="s">
        <v>2377</v>
      </c>
      <c r="G39" s="14" t="s">
        <v>2378</v>
      </c>
      <c r="I39" s="3" t="s">
        <v>521</v>
      </c>
    </row>
    <row r="40" ht="35.1" customHeight="true" spans="1:9">
      <c r="A40" s="7">
        <v>38</v>
      </c>
      <c r="B40" s="8" t="s">
        <v>2379</v>
      </c>
      <c r="C40" s="9" t="s">
        <v>2380</v>
      </c>
      <c r="D40" s="10" t="s">
        <v>2381</v>
      </c>
      <c r="E40" s="7"/>
      <c r="F40" s="7"/>
      <c r="G40" s="15" t="s">
        <v>2382</v>
      </c>
      <c r="I40" s="3" t="s">
        <v>397</v>
      </c>
    </row>
    <row r="41" ht="35.1" customHeight="true" spans="1:9">
      <c r="A41" s="7">
        <v>39</v>
      </c>
      <c r="B41" s="8" t="s">
        <v>2383</v>
      </c>
      <c r="C41" s="9" t="s">
        <v>2384</v>
      </c>
      <c r="D41" s="10" t="s">
        <v>2385</v>
      </c>
      <c r="E41" s="9" t="s">
        <v>323</v>
      </c>
      <c r="F41" s="7" t="s">
        <v>2386</v>
      </c>
      <c r="G41" s="14" t="s">
        <v>2387</v>
      </c>
      <c r="I41" s="3" t="s">
        <v>397</v>
      </c>
    </row>
    <row r="42" ht="35.25" customHeight="true" spans="1:9">
      <c r="A42" s="7">
        <v>40</v>
      </c>
      <c r="B42" s="8" t="s">
        <v>2388</v>
      </c>
      <c r="C42" s="9" t="s">
        <v>2389</v>
      </c>
      <c r="D42" s="10"/>
      <c r="E42" s="9" t="s">
        <v>250</v>
      </c>
      <c r="F42" s="7"/>
      <c r="G42" s="15" t="s">
        <v>2390</v>
      </c>
      <c r="I42" s="3" t="s">
        <v>1175</v>
      </c>
    </row>
    <row r="43" ht="35.1" customHeight="true" spans="1:9">
      <c r="A43" s="7">
        <v>41</v>
      </c>
      <c r="B43" s="8" t="s">
        <v>2223</v>
      </c>
      <c r="C43" s="9" t="s">
        <v>2224</v>
      </c>
      <c r="D43" s="10" t="s">
        <v>2391</v>
      </c>
      <c r="E43" s="9" t="s">
        <v>35</v>
      </c>
      <c r="F43" s="7" t="s">
        <v>2392</v>
      </c>
      <c r="G43" s="14" t="s">
        <v>2393</v>
      </c>
      <c r="I43" s="17" t="s">
        <v>1194</v>
      </c>
    </row>
    <row r="44" ht="35.1" customHeight="true" spans="1:9">
      <c r="A44" s="7">
        <v>42</v>
      </c>
      <c r="B44" s="8" t="s">
        <v>2394</v>
      </c>
      <c r="C44" s="9" t="s">
        <v>2395</v>
      </c>
      <c r="D44" s="10" t="s">
        <v>2396</v>
      </c>
      <c r="E44" s="7" t="s">
        <v>2397</v>
      </c>
      <c r="F44" s="7" t="s">
        <v>2398</v>
      </c>
      <c r="G44" s="14" t="s">
        <v>2399</v>
      </c>
      <c r="I44" s="3" t="s">
        <v>521</v>
      </c>
    </row>
    <row r="45" ht="35.1" customHeight="true" spans="1:9">
      <c r="A45" s="7">
        <v>43</v>
      </c>
      <c r="B45" s="8" t="s">
        <v>2400</v>
      </c>
      <c r="C45" s="7" t="s">
        <v>2401</v>
      </c>
      <c r="D45" s="10" t="s">
        <v>2402</v>
      </c>
      <c r="E45" s="7" t="s">
        <v>2403</v>
      </c>
      <c r="F45" s="7" t="s">
        <v>2404</v>
      </c>
      <c r="G45" s="15" t="s">
        <v>2405</v>
      </c>
      <c r="I45" s="3" t="s">
        <v>521</v>
      </c>
    </row>
    <row r="46" ht="35.1" customHeight="true" spans="1:9">
      <c r="A46" s="7">
        <v>44</v>
      </c>
      <c r="B46" s="8" t="s">
        <v>2406</v>
      </c>
      <c r="C46" s="7" t="s">
        <v>2407</v>
      </c>
      <c r="D46" s="10" t="s">
        <v>2408</v>
      </c>
      <c r="E46" s="7" t="s">
        <v>35</v>
      </c>
      <c r="F46" s="7" t="s">
        <v>2409</v>
      </c>
      <c r="G46" s="14" t="s">
        <v>2410</v>
      </c>
      <c r="I46" s="3" t="s">
        <v>1175</v>
      </c>
    </row>
    <row r="47" ht="35.1" customHeight="true" spans="1:9">
      <c r="A47" s="7">
        <v>45</v>
      </c>
      <c r="B47" s="8" t="s">
        <v>712</v>
      </c>
      <c r="C47" s="7" t="s">
        <v>2411</v>
      </c>
      <c r="D47" s="10" t="s">
        <v>714</v>
      </c>
      <c r="E47" s="7" t="s">
        <v>2412</v>
      </c>
      <c r="F47" s="9" t="s">
        <v>2413</v>
      </c>
      <c r="G47" s="14" t="s">
        <v>2414</v>
      </c>
      <c r="I47" s="3" t="s">
        <v>1175</v>
      </c>
    </row>
    <row r="48" ht="39.75" customHeight="true" spans="1:9">
      <c r="A48" s="7">
        <v>46</v>
      </c>
      <c r="B48" s="8" t="s">
        <v>2415</v>
      </c>
      <c r="C48" s="7" t="s">
        <v>2416</v>
      </c>
      <c r="D48" s="10" t="s">
        <v>2417</v>
      </c>
      <c r="E48" s="7" t="s">
        <v>2418</v>
      </c>
      <c r="F48" s="9" t="s">
        <v>2419</v>
      </c>
      <c r="G48" s="14" t="s">
        <v>2420</v>
      </c>
      <c r="I48" s="3" t="s">
        <v>1175</v>
      </c>
    </row>
    <row r="49" ht="35.1" customHeight="true" spans="1:9">
      <c r="A49" s="7">
        <v>47</v>
      </c>
      <c r="B49" s="8" t="s">
        <v>2421</v>
      </c>
      <c r="C49" s="7" t="s">
        <v>2240</v>
      </c>
      <c r="D49" s="10" t="s">
        <v>2422</v>
      </c>
      <c r="E49" s="7" t="s">
        <v>35</v>
      </c>
      <c r="F49" s="7" t="s">
        <v>2242</v>
      </c>
      <c r="G49" s="14" t="s">
        <v>2423</v>
      </c>
      <c r="I49" s="3" t="s">
        <v>521</v>
      </c>
    </row>
    <row r="50" ht="35.1" customHeight="true" spans="1:9">
      <c r="A50" s="7">
        <v>48</v>
      </c>
      <c r="B50" s="8" t="s">
        <v>2424</v>
      </c>
      <c r="C50" s="9" t="s">
        <v>2425</v>
      </c>
      <c r="D50" s="10" t="s">
        <v>2426</v>
      </c>
      <c r="E50" s="9" t="s">
        <v>174</v>
      </c>
      <c r="F50" s="7" t="s">
        <v>2427</v>
      </c>
      <c r="G50" s="14" t="s">
        <v>2428</v>
      </c>
      <c r="I50" s="3" t="s">
        <v>49</v>
      </c>
    </row>
    <row r="51" ht="42" customHeight="true" spans="1:9">
      <c r="A51" s="7">
        <v>49</v>
      </c>
      <c r="B51" s="8" t="s">
        <v>2429</v>
      </c>
      <c r="C51" s="7" t="s">
        <v>2430</v>
      </c>
      <c r="D51" s="10" t="s">
        <v>2431</v>
      </c>
      <c r="E51" s="7" t="s">
        <v>2432</v>
      </c>
      <c r="F51" s="7" t="s">
        <v>2433</v>
      </c>
      <c r="G51" s="14" t="s">
        <v>2434</v>
      </c>
      <c r="I51" s="3" t="s">
        <v>91</v>
      </c>
    </row>
    <row r="52" ht="35.1" customHeight="true" spans="1:9">
      <c r="A52" s="7">
        <v>50</v>
      </c>
      <c r="B52" s="8" t="s">
        <v>2435</v>
      </c>
      <c r="C52" s="7" t="s">
        <v>2436</v>
      </c>
      <c r="D52" s="10" t="s">
        <v>2437</v>
      </c>
      <c r="E52" s="7" t="s">
        <v>174</v>
      </c>
      <c r="F52" s="7" t="s">
        <v>2438</v>
      </c>
      <c r="G52" s="14" t="s">
        <v>2439</v>
      </c>
      <c r="I52" s="3" t="s">
        <v>521</v>
      </c>
    </row>
    <row r="53" ht="35.1" customHeight="true" spans="1:9">
      <c r="A53" s="7">
        <v>51</v>
      </c>
      <c r="B53" s="8" t="s">
        <v>2440</v>
      </c>
      <c r="C53" s="9" t="s">
        <v>2441</v>
      </c>
      <c r="D53" s="10" t="s">
        <v>2363</v>
      </c>
      <c r="E53" s="7" t="s">
        <v>2364</v>
      </c>
      <c r="F53" s="9" t="s">
        <v>2365</v>
      </c>
      <c r="G53" s="14" t="s">
        <v>2366</v>
      </c>
      <c r="I53" s="3" t="s">
        <v>1175</v>
      </c>
    </row>
    <row r="54" s="2" customFormat="true" ht="34.5" customHeight="true" spans="1:9">
      <c r="A54" s="7">
        <v>52</v>
      </c>
      <c r="B54" s="8" t="s">
        <v>2442</v>
      </c>
      <c r="C54" s="11" t="s">
        <v>2443</v>
      </c>
      <c r="D54" s="10" t="s">
        <v>2444</v>
      </c>
      <c r="E54" s="11" t="s">
        <v>2445</v>
      </c>
      <c r="F54" s="11" t="s">
        <v>2446</v>
      </c>
      <c r="G54" s="16" t="s">
        <v>2447</v>
      </c>
      <c r="I54" s="2" t="s">
        <v>91</v>
      </c>
    </row>
    <row r="55" ht="35.1" customHeight="true" spans="1:9">
      <c r="A55" s="7">
        <v>53</v>
      </c>
      <c r="B55" s="8" t="s">
        <v>2448</v>
      </c>
      <c r="C55" s="9" t="s">
        <v>2449</v>
      </c>
      <c r="D55" s="10" t="s">
        <v>2450</v>
      </c>
      <c r="E55" s="11" t="s">
        <v>2445</v>
      </c>
      <c r="F55" s="9" t="s">
        <v>2451</v>
      </c>
      <c r="G55" s="14" t="s">
        <v>2452</v>
      </c>
      <c r="I55" s="3" t="s">
        <v>1175</v>
      </c>
    </row>
    <row r="56" ht="35.1" customHeight="true" spans="1:9">
      <c r="A56" s="7">
        <v>54</v>
      </c>
      <c r="B56" s="8" t="s">
        <v>2453</v>
      </c>
      <c r="C56" s="9" t="s">
        <v>2454</v>
      </c>
      <c r="D56" s="10" t="s">
        <v>2455</v>
      </c>
      <c r="E56" s="9" t="s">
        <v>174</v>
      </c>
      <c r="F56" s="9" t="s">
        <v>2456</v>
      </c>
      <c r="G56" s="15" t="s">
        <v>2457</v>
      </c>
      <c r="I56" s="3" t="s">
        <v>1194</v>
      </c>
    </row>
    <row r="57" ht="35.1" customHeight="true" spans="1:9">
      <c r="A57" s="7">
        <v>55</v>
      </c>
      <c r="B57" s="8" t="s">
        <v>2458</v>
      </c>
      <c r="C57" s="9" t="s">
        <v>2459</v>
      </c>
      <c r="D57" s="10" t="s">
        <v>2460</v>
      </c>
      <c r="E57" s="9" t="s">
        <v>2461</v>
      </c>
      <c r="F57" s="7"/>
      <c r="G57" s="14" t="s">
        <v>2462</v>
      </c>
      <c r="I57" s="3" t="s">
        <v>49</v>
      </c>
    </row>
    <row r="58" ht="41.25" customHeight="true" spans="1:9">
      <c r="A58" s="7">
        <v>56</v>
      </c>
      <c r="B58" s="8" t="s">
        <v>2463</v>
      </c>
      <c r="C58" s="9" t="s">
        <v>2464</v>
      </c>
      <c r="D58" s="10" t="s">
        <v>2465</v>
      </c>
      <c r="E58" s="9" t="s">
        <v>2466</v>
      </c>
      <c r="F58" s="9" t="s">
        <v>2467</v>
      </c>
      <c r="G58" s="14" t="s">
        <v>2468</v>
      </c>
      <c r="I58" s="3" t="s">
        <v>1175</v>
      </c>
    </row>
    <row r="59" ht="35.1" customHeight="true" spans="1:9">
      <c r="A59" s="7">
        <v>57</v>
      </c>
      <c r="B59" s="8" t="s">
        <v>2469</v>
      </c>
      <c r="C59" s="7" t="s">
        <v>2470</v>
      </c>
      <c r="D59" s="10" t="s">
        <v>2471</v>
      </c>
      <c r="E59" s="9" t="s">
        <v>786</v>
      </c>
      <c r="F59" s="9" t="s">
        <v>2472</v>
      </c>
      <c r="G59" s="14" t="s">
        <v>2473</v>
      </c>
      <c r="I59" s="3" t="s">
        <v>521</v>
      </c>
    </row>
    <row r="60" ht="35.1" customHeight="true" spans="1:9">
      <c r="A60" s="7">
        <v>58</v>
      </c>
      <c r="B60" s="8" t="s">
        <v>2474</v>
      </c>
      <c r="C60" s="9" t="s">
        <v>2475</v>
      </c>
      <c r="D60" s="10" t="s">
        <v>2476</v>
      </c>
      <c r="E60" s="9" t="s">
        <v>35</v>
      </c>
      <c r="F60" s="9" t="s">
        <v>2477</v>
      </c>
      <c r="G60" s="14" t="s">
        <v>2478</v>
      </c>
      <c r="I60" s="3" t="s">
        <v>521</v>
      </c>
    </row>
    <row r="61" ht="35.1" customHeight="true" spans="1:9">
      <c r="A61" s="7">
        <v>59</v>
      </c>
      <c r="B61" s="8" t="s">
        <v>2479</v>
      </c>
      <c r="C61" s="9" t="s">
        <v>2480</v>
      </c>
      <c r="D61" s="10" t="s">
        <v>2481</v>
      </c>
      <c r="E61" s="9" t="s">
        <v>323</v>
      </c>
      <c r="F61" s="9" t="s">
        <v>2482</v>
      </c>
      <c r="G61" s="14" t="s">
        <v>2483</v>
      </c>
      <c r="I61" s="3" t="s">
        <v>91</v>
      </c>
    </row>
    <row r="62" ht="35.1" customHeight="true" spans="1:9">
      <c r="A62" s="7">
        <v>60</v>
      </c>
      <c r="B62" s="8" t="s">
        <v>871</v>
      </c>
      <c r="C62" s="7" t="s">
        <v>2484</v>
      </c>
      <c r="D62" s="10" t="s">
        <v>2485</v>
      </c>
      <c r="E62" s="9" t="s">
        <v>323</v>
      </c>
      <c r="F62" s="7" t="s">
        <v>2486</v>
      </c>
      <c r="G62" s="14" t="s">
        <v>2487</v>
      </c>
      <c r="I62" s="3" t="s">
        <v>397</v>
      </c>
    </row>
    <row r="63" ht="35.1" customHeight="true" spans="1:9">
      <c r="A63" s="7">
        <v>61</v>
      </c>
      <c r="B63" s="8" t="s">
        <v>2488</v>
      </c>
      <c r="C63" s="7" t="s">
        <v>2489</v>
      </c>
      <c r="D63" s="10" t="s">
        <v>2490</v>
      </c>
      <c r="E63" s="7" t="s">
        <v>2491</v>
      </c>
      <c r="F63" s="7" t="s">
        <v>2492</v>
      </c>
      <c r="G63" s="14" t="s">
        <v>2493</v>
      </c>
      <c r="I63" s="3" t="s">
        <v>397</v>
      </c>
    </row>
    <row r="64" ht="35.25" customHeight="true" spans="1:9">
      <c r="A64" s="7">
        <v>62</v>
      </c>
      <c r="B64" s="8" t="s">
        <v>2494</v>
      </c>
      <c r="C64" s="9" t="s">
        <v>2495</v>
      </c>
      <c r="D64" s="10" t="s">
        <v>2496</v>
      </c>
      <c r="E64" s="9" t="s">
        <v>35</v>
      </c>
      <c r="F64" s="9" t="s">
        <v>131</v>
      </c>
      <c r="G64" s="14" t="s">
        <v>2497</v>
      </c>
      <c r="I64" s="3" t="s">
        <v>397</v>
      </c>
    </row>
    <row r="65" ht="35.1" customHeight="true" spans="1:9">
      <c r="A65" s="7">
        <v>63</v>
      </c>
      <c r="B65" s="8" t="s">
        <v>2498</v>
      </c>
      <c r="C65" s="9" t="s">
        <v>2499</v>
      </c>
      <c r="D65" s="10" t="s">
        <v>2500</v>
      </c>
      <c r="E65" s="7" t="s">
        <v>670</v>
      </c>
      <c r="F65" s="9" t="s">
        <v>2501</v>
      </c>
      <c r="G65" s="14" t="s">
        <v>2502</v>
      </c>
      <c r="I65" s="3" t="s">
        <v>397</v>
      </c>
    </row>
    <row r="66" ht="35.1" customHeight="true" spans="1:9">
      <c r="A66" s="7">
        <v>64</v>
      </c>
      <c r="B66" s="8" t="s">
        <v>2503</v>
      </c>
      <c r="C66" s="9" t="s">
        <v>2504</v>
      </c>
      <c r="D66" s="10" t="s">
        <v>2505</v>
      </c>
      <c r="E66" s="7" t="s">
        <v>2397</v>
      </c>
      <c r="F66" s="7" t="s">
        <v>2506</v>
      </c>
      <c r="G66" s="14" t="s">
        <v>2507</v>
      </c>
      <c r="I66" s="3" t="s">
        <v>397</v>
      </c>
    </row>
    <row r="67" ht="35.1" customHeight="true" spans="1:9">
      <c r="A67" s="7">
        <v>65</v>
      </c>
      <c r="B67" s="8" t="s">
        <v>2508</v>
      </c>
      <c r="C67" s="9" t="s">
        <v>2509</v>
      </c>
      <c r="D67" s="10" t="s">
        <v>2510</v>
      </c>
      <c r="E67" s="7" t="s">
        <v>2397</v>
      </c>
      <c r="F67" s="7" t="s">
        <v>2506</v>
      </c>
      <c r="G67" s="14" t="s">
        <v>2511</v>
      </c>
      <c r="I67" s="3" t="s">
        <v>397</v>
      </c>
    </row>
    <row r="68" ht="35.1" customHeight="true" spans="1:9">
      <c r="A68" s="7">
        <v>66</v>
      </c>
      <c r="B68" s="8" t="s">
        <v>2512</v>
      </c>
      <c r="C68" s="9" t="s">
        <v>2513</v>
      </c>
      <c r="D68" s="10" t="s">
        <v>2514</v>
      </c>
      <c r="E68" s="7" t="s">
        <v>2397</v>
      </c>
      <c r="F68" s="7" t="s">
        <v>2506</v>
      </c>
      <c r="G68" s="14" t="s">
        <v>2515</v>
      </c>
      <c r="I68" s="3" t="s">
        <v>397</v>
      </c>
    </row>
    <row r="69" ht="35.1" customHeight="true" spans="1:9">
      <c r="A69" s="7">
        <v>67</v>
      </c>
      <c r="B69" s="8" t="s">
        <v>2516</v>
      </c>
      <c r="C69" s="9" t="s">
        <v>2517</v>
      </c>
      <c r="D69" s="10" t="s">
        <v>2518</v>
      </c>
      <c r="E69" s="7" t="s">
        <v>2397</v>
      </c>
      <c r="F69" s="7" t="s">
        <v>2506</v>
      </c>
      <c r="G69" s="14" t="s">
        <v>2519</v>
      </c>
      <c r="I69" s="3" t="s">
        <v>397</v>
      </c>
    </row>
    <row r="70" ht="35.1" customHeight="true" spans="1:9">
      <c r="A70" s="7">
        <v>68</v>
      </c>
      <c r="B70" s="8" t="s">
        <v>2520</v>
      </c>
      <c r="C70" s="9" t="s">
        <v>2521</v>
      </c>
      <c r="D70" s="10" t="s">
        <v>2522</v>
      </c>
      <c r="E70" s="7" t="s">
        <v>2397</v>
      </c>
      <c r="F70" s="7" t="s">
        <v>2523</v>
      </c>
      <c r="G70" s="14" t="s">
        <v>2524</v>
      </c>
      <c r="I70" s="3" t="s">
        <v>1175</v>
      </c>
    </row>
    <row r="71" ht="42" customHeight="true" spans="1:9">
      <c r="A71" s="7">
        <v>69</v>
      </c>
      <c r="B71" s="8" t="s">
        <v>2525</v>
      </c>
      <c r="C71" s="9" t="s">
        <v>2526</v>
      </c>
      <c r="D71" s="10" t="s">
        <v>2527</v>
      </c>
      <c r="E71" s="7" t="s">
        <v>2397</v>
      </c>
      <c r="F71" s="7" t="s">
        <v>2528</v>
      </c>
      <c r="G71" s="14" t="s">
        <v>2529</v>
      </c>
      <c r="I71" s="3" t="s">
        <v>91</v>
      </c>
    </row>
    <row r="72" ht="34.5" customHeight="true" spans="1:9">
      <c r="A72" s="7">
        <v>70</v>
      </c>
      <c r="B72" s="8" t="s">
        <v>2530</v>
      </c>
      <c r="C72" s="9" t="s">
        <v>2531</v>
      </c>
      <c r="D72" s="10" t="s">
        <v>2532</v>
      </c>
      <c r="E72" s="7" t="s">
        <v>2397</v>
      </c>
      <c r="F72" s="7" t="s">
        <v>2533</v>
      </c>
      <c r="G72" s="14" t="s">
        <v>2534</v>
      </c>
      <c r="I72" s="3" t="s">
        <v>1175</v>
      </c>
    </row>
    <row r="73" ht="35.1" customHeight="true" spans="1:9">
      <c r="A73" s="7">
        <v>71</v>
      </c>
      <c r="B73" s="8" t="s">
        <v>2535</v>
      </c>
      <c r="C73" s="9" t="s">
        <v>2536</v>
      </c>
      <c r="D73" s="10" t="s">
        <v>2537</v>
      </c>
      <c r="E73" s="7" t="s">
        <v>2397</v>
      </c>
      <c r="F73" s="7" t="s">
        <v>2538</v>
      </c>
      <c r="G73" s="14" t="s">
        <v>2539</v>
      </c>
      <c r="I73" s="3" t="s">
        <v>1175</v>
      </c>
    </row>
    <row r="74" ht="35.1" customHeight="true" spans="1:9">
      <c r="A74" s="7">
        <v>72</v>
      </c>
      <c r="B74" s="8" t="s">
        <v>2540</v>
      </c>
      <c r="C74" s="9" t="s">
        <v>2541</v>
      </c>
      <c r="D74" s="10" t="s">
        <v>2542</v>
      </c>
      <c r="E74" s="7" t="s">
        <v>2397</v>
      </c>
      <c r="F74" s="9" t="s">
        <v>2543</v>
      </c>
      <c r="G74" s="14" t="s">
        <v>2544</v>
      </c>
      <c r="I74" s="3" t="s">
        <v>521</v>
      </c>
    </row>
    <row r="75" ht="35.1" customHeight="true" spans="1:9">
      <c r="A75" s="7">
        <v>73</v>
      </c>
      <c r="B75" s="8" t="s">
        <v>2545</v>
      </c>
      <c r="C75" s="9" t="s">
        <v>2546</v>
      </c>
      <c r="D75" s="10" t="s">
        <v>2547</v>
      </c>
      <c r="E75" s="7" t="s">
        <v>2445</v>
      </c>
      <c r="F75" s="9" t="s">
        <v>2548</v>
      </c>
      <c r="G75" s="15" t="s">
        <v>2549</v>
      </c>
      <c r="I75" s="3" t="s">
        <v>91</v>
      </c>
    </row>
    <row r="76" ht="35.1" customHeight="true" spans="1:9">
      <c r="A76" s="7">
        <v>74</v>
      </c>
      <c r="B76" s="8" t="s">
        <v>2550</v>
      </c>
      <c r="C76" s="7" t="s">
        <v>2495</v>
      </c>
      <c r="D76" s="10" t="s">
        <v>2551</v>
      </c>
      <c r="E76" s="7" t="s">
        <v>2397</v>
      </c>
      <c r="F76" s="9" t="s">
        <v>2552</v>
      </c>
      <c r="G76" s="14" t="s">
        <v>2553</v>
      </c>
      <c r="I76" s="3" t="s">
        <v>91</v>
      </c>
    </row>
    <row r="77" ht="35.1" customHeight="true" spans="1:9">
      <c r="A77" s="7">
        <v>75</v>
      </c>
      <c r="B77" s="8" t="s">
        <v>2554</v>
      </c>
      <c r="C77" s="9" t="s">
        <v>2555</v>
      </c>
      <c r="D77" s="10" t="s">
        <v>2556</v>
      </c>
      <c r="E77" s="9" t="s">
        <v>323</v>
      </c>
      <c r="F77" s="9" t="s">
        <v>2557</v>
      </c>
      <c r="G77" s="14" t="s">
        <v>2558</v>
      </c>
      <c r="I77" s="3" t="s">
        <v>397</v>
      </c>
    </row>
    <row r="78" ht="35.1" customHeight="true" spans="1:9">
      <c r="A78" s="7">
        <v>76</v>
      </c>
      <c r="B78" s="8" t="s">
        <v>2559</v>
      </c>
      <c r="C78" s="9" t="s">
        <v>2560</v>
      </c>
      <c r="D78" s="10" t="s">
        <v>2561</v>
      </c>
      <c r="E78" s="9" t="s">
        <v>323</v>
      </c>
      <c r="F78" s="9" t="s">
        <v>2562</v>
      </c>
      <c r="G78" s="14" t="s">
        <v>2563</v>
      </c>
      <c r="I78" s="3" t="s">
        <v>1194</v>
      </c>
    </row>
    <row r="79" ht="35.1" customHeight="true" spans="1:9">
      <c r="A79" s="7">
        <v>77</v>
      </c>
      <c r="B79" s="8" t="s">
        <v>2564</v>
      </c>
      <c r="C79" s="9" t="s">
        <v>2565</v>
      </c>
      <c r="D79" s="10" t="s">
        <v>2566</v>
      </c>
      <c r="E79" s="9" t="s">
        <v>2300</v>
      </c>
      <c r="F79" s="9" t="s">
        <v>2567</v>
      </c>
      <c r="G79" s="14" t="s">
        <v>2568</v>
      </c>
      <c r="I79" s="3" t="s">
        <v>1570</v>
      </c>
    </row>
    <row r="80" ht="35.1" customHeight="true" spans="1:9">
      <c r="A80" s="7">
        <v>78</v>
      </c>
      <c r="B80" s="8" t="s">
        <v>2569</v>
      </c>
      <c r="C80" s="9" t="s">
        <v>2570</v>
      </c>
      <c r="D80" s="10" t="s">
        <v>2571</v>
      </c>
      <c r="E80" s="9" t="s">
        <v>2572</v>
      </c>
      <c r="F80" s="9" t="s">
        <v>2573</v>
      </c>
      <c r="G80" s="14" t="s">
        <v>2574</v>
      </c>
      <c r="I80" s="3" t="s">
        <v>1570</v>
      </c>
    </row>
    <row r="81" ht="35.1" customHeight="true" spans="1:9">
      <c r="A81" s="7">
        <v>79</v>
      </c>
      <c r="B81" s="8" t="s">
        <v>2575</v>
      </c>
      <c r="C81" s="9" t="s">
        <v>2464</v>
      </c>
      <c r="D81" s="10" t="s">
        <v>2576</v>
      </c>
      <c r="E81" s="7" t="s">
        <v>2577</v>
      </c>
      <c r="F81" s="7" t="s">
        <v>2578</v>
      </c>
      <c r="G81" s="14" t="s">
        <v>2579</v>
      </c>
      <c r="I81" s="3" t="s">
        <v>1570</v>
      </c>
    </row>
    <row r="82" ht="35.1" customHeight="true" spans="1:9">
      <c r="A82" s="7">
        <v>80</v>
      </c>
      <c r="B82" s="8" t="s">
        <v>2580</v>
      </c>
      <c r="C82" s="9" t="s">
        <v>2581</v>
      </c>
      <c r="D82" s="10" t="s">
        <v>22</v>
      </c>
      <c r="E82" s="9" t="s">
        <v>23</v>
      </c>
      <c r="F82" s="7" t="s">
        <v>2582</v>
      </c>
      <c r="G82" s="14" t="s">
        <v>2583</v>
      </c>
      <c r="I82" s="3" t="s">
        <v>1570</v>
      </c>
    </row>
    <row r="83" ht="35.1" customHeight="true" spans="1:9">
      <c r="A83" s="7">
        <v>81</v>
      </c>
      <c r="B83" s="8" t="s">
        <v>2584</v>
      </c>
      <c r="C83" s="9" t="s">
        <v>2585</v>
      </c>
      <c r="D83" s="10" t="s">
        <v>2586</v>
      </c>
      <c r="E83" s="7" t="s">
        <v>174</v>
      </c>
      <c r="F83" s="9" t="s">
        <v>2587</v>
      </c>
      <c r="G83" s="15" t="s">
        <v>2588</v>
      </c>
      <c r="I83" s="3" t="s">
        <v>1570</v>
      </c>
    </row>
    <row r="84" ht="35.1" customHeight="true" spans="1:9">
      <c r="A84" s="7">
        <v>82</v>
      </c>
      <c r="B84" s="8" t="s">
        <v>2589</v>
      </c>
      <c r="C84" s="9" t="s">
        <v>2489</v>
      </c>
      <c r="D84" s="10" t="s">
        <v>2590</v>
      </c>
      <c r="E84" s="7" t="s">
        <v>174</v>
      </c>
      <c r="F84" s="9" t="s">
        <v>2591</v>
      </c>
      <c r="G84" s="15" t="s">
        <v>2592</v>
      </c>
      <c r="I84" s="3" t="s">
        <v>1570</v>
      </c>
    </row>
    <row r="85" ht="35.1" customHeight="true" spans="1:9">
      <c r="A85" s="7">
        <v>83</v>
      </c>
      <c r="B85" s="8" t="s">
        <v>1134</v>
      </c>
      <c r="C85" s="9" t="s">
        <v>2593</v>
      </c>
      <c r="D85" s="10" t="s">
        <v>1136</v>
      </c>
      <c r="E85" s="7" t="s">
        <v>23</v>
      </c>
      <c r="F85" s="7" t="s">
        <v>2594</v>
      </c>
      <c r="G85" s="14" t="s">
        <v>2595</v>
      </c>
      <c r="I85" s="3" t="s">
        <v>397</v>
      </c>
    </row>
    <row r="86" ht="35.1" customHeight="true" spans="1:9">
      <c r="A86" s="7">
        <v>84</v>
      </c>
      <c r="B86" s="8" t="s">
        <v>608</v>
      </c>
      <c r="C86" s="9" t="s">
        <v>2337</v>
      </c>
      <c r="D86" s="10" t="s">
        <v>2596</v>
      </c>
      <c r="E86" s="9" t="s">
        <v>2597</v>
      </c>
      <c r="F86" s="7" t="s">
        <v>2598</v>
      </c>
      <c r="G86" s="14" t="s">
        <v>2599</v>
      </c>
      <c r="I86" s="3" t="s">
        <v>1194</v>
      </c>
    </row>
    <row r="87" ht="35.1" customHeight="true" spans="1:9">
      <c r="A87" s="7">
        <v>85</v>
      </c>
      <c r="B87" s="8" t="s">
        <v>2600</v>
      </c>
      <c r="C87" s="9" t="s">
        <v>2601</v>
      </c>
      <c r="D87" s="10" t="s">
        <v>2602</v>
      </c>
      <c r="E87" s="9" t="s">
        <v>323</v>
      </c>
      <c r="F87" s="7" t="s">
        <v>2603</v>
      </c>
      <c r="G87" s="14" t="s">
        <v>2604</v>
      </c>
      <c r="I87" s="3" t="s">
        <v>91</v>
      </c>
    </row>
    <row r="88" ht="35.1" customHeight="true" spans="1:9">
      <c r="A88" s="7">
        <v>86</v>
      </c>
      <c r="B88" s="8" t="s">
        <v>2605</v>
      </c>
      <c r="C88" s="9" t="s">
        <v>2606</v>
      </c>
      <c r="D88" s="10" t="s">
        <v>2607</v>
      </c>
      <c r="E88" s="9" t="s">
        <v>323</v>
      </c>
      <c r="F88" s="7" t="s">
        <v>2608</v>
      </c>
      <c r="G88" s="15" t="s">
        <v>2609</v>
      </c>
      <c r="I88" s="3" t="s">
        <v>91</v>
      </c>
    </row>
    <row r="89" ht="35.1" customHeight="true" spans="1:9">
      <c r="A89" s="7">
        <v>87</v>
      </c>
      <c r="B89" s="8" t="s">
        <v>2610</v>
      </c>
      <c r="C89" s="9" t="s">
        <v>2611</v>
      </c>
      <c r="D89" s="10" t="s">
        <v>2353</v>
      </c>
      <c r="E89" s="7" t="s">
        <v>35</v>
      </c>
      <c r="F89" s="7" t="s">
        <v>2612</v>
      </c>
      <c r="G89" s="14" t="s">
        <v>2613</v>
      </c>
      <c r="I89" s="3" t="s">
        <v>91</v>
      </c>
    </row>
    <row r="90" ht="36" customHeight="true" spans="1:9">
      <c r="A90" s="7">
        <v>88</v>
      </c>
      <c r="B90" s="8" t="s">
        <v>2614</v>
      </c>
      <c r="C90" s="9" t="s">
        <v>2615</v>
      </c>
      <c r="D90" s="10" t="s">
        <v>2616</v>
      </c>
      <c r="E90" s="9" t="s">
        <v>2617</v>
      </c>
      <c r="F90" s="7" t="s">
        <v>2618</v>
      </c>
      <c r="G90" s="14" t="s">
        <v>2619</v>
      </c>
      <c r="I90" s="3" t="s">
        <v>91</v>
      </c>
    </row>
    <row r="91" ht="35.1" customHeight="true" spans="1:9">
      <c r="A91" s="7">
        <v>89</v>
      </c>
      <c r="B91" s="8" t="s">
        <v>2620</v>
      </c>
      <c r="C91" s="9" t="s">
        <v>2621</v>
      </c>
      <c r="D91" s="10" t="s">
        <v>2622</v>
      </c>
      <c r="E91" s="7" t="s">
        <v>2623</v>
      </c>
      <c r="F91" s="9" t="s">
        <v>2624</v>
      </c>
      <c r="G91" s="14" t="s">
        <v>2625</v>
      </c>
      <c r="I91" s="3" t="s">
        <v>1194</v>
      </c>
    </row>
    <row r="92" ht="35.1" customHeight="true" spans="1:9">
      <c r="A92" s="7">
        <v>90</v>
      </c>
      <c r="B92" s="8" t="s">
        <v>2626</v>
      </c>
      <c r="C92" s="9" t="s">
        <v>2593</v>
      </c>
      <c r="D92" s="10" t="s">
        <v>1163</v>
      </c>
      <c r="E92" s="7" t="s">
        <v>23</v>
      </c>
      <c r="F92" s="9" t="s">
        <v>1164</v>
      </c>
      <c r="G92" s="14" t="s">
        <v>2627</v>
      </c>
      <c r="I92" s="3" t="s">
        <v>91</v>
      </c>
    </row>
    <row r="93" ht="35.1" customHeight="true" spans="1:9">
      <c r="A93" s="7">
        <v>91</v>
      </c>
      <c r="B93" s="8" t="s">
        <v>2628</v>
      </c>
      <c r="C93" s="7" t="s">
        <v>2629</v>
      </c>
      <c r="D93" s="10" t="s">
        <v>2630</v>
      </c>
      <c r="E93" s="9" t="s">
        <v>35</v>
      </c>
      <c r="F93" s="7" t="s">
        <v>2631</v>
      </c>
      <c r="G93" s="14" t="s">
        <v>2632</v>
      </c>
      <c r="I93" s="3" t="s">
        <v>1194</v>
      </c>
    </row>
    <row r="94" ht="35.1" customHeight="true" spans="1:9">
      <c r="A94" s="7">
        <v>92</v>
      </c>
      <c r="B94" s="8" t="s">
        <v>2633</v>
      </c>
      <c r="C94" s="7" t="s">
        <v>2634</v>
      </c>
      <c r="D94" s="10" t="s">
        <v>669</v>
      </c>
      <c r="E94" s="7" t="s">
        <v>670</v>
      </c>
      <c r="F94" s="7" t="s">
        <v>671</v>
      </c>
      <c r="G94" s="14" t="s">
        <v>2635</v>
      </c>
      <c r="I94" s="3" t="s">
        <v>91</v>
      </c>
    </row>
    <row r="95" ht="35.1" customHeight="true" spans="1:9">
      <c r="A95" s="7">
        <v>93</v>
      </c>
      <c r="B95" s="8" t="s">
        <v>2636</v>
      </c>
      <c r="C95" s="9" t="s">
        <v>2637</v>
      </c>
      <c r="D95" s="10" t="s">
        <v>2638</v>
      </c>
      <c r="E95" s="7" t="s">
        <v>174</v>
      </c>
      <c r="F95" s="7" t="s">
        <v>2639</v>
      </c>
      <c r="G95" s="14" t="s">
        <v>2640</v>
      </c>
      <c r="I95" s="3" t="s">
        <v>91</v>
      </c>
    </row>
    <row r="96" ht="35.1" customHeight="true" spans="1:9">
      <c r="A96" s="7">
        <v>94</v>
      </c>
      <c r="B96" s="8" t="s">
        <v>2641</v>
      </c>
      <c r="C96" s="9" t="s">
        <v>2224</v>
      </c>
      <c r="D96" s="10" t="s">
        <v>2391</v>
      </c>
      <c r="E96" s="9" t="s">
        <v>35</v>
      </c>
      <c r="F96" s="7" t="s">
        <v>2392</v>
      </c>
      <c r="G96" s="14" t="s">
        <v>2642</v>
      </c>
      <c r="I96" s="3" t="s">
        <v>91</v>
      </c>
    </row>
    <row r="97" ht="35.1" customHeight="true" spans="1:9">
      <c r="A97" s="7">
        <v>95</v>
      </c>
      <c r="B97" s="8" t="s">
        <v>2643</v>
      </c>
      <c r="C97" s="7" t="s">
        <v>2565</v>
      </c>
      <c r="D97" s="10" t="s">
        <v>2644</v>
      </c>
      <c r="E97" s="9" t="s">
        <v>35</v>
      </c>
      <c r="F97" s="7" t="s">
        <v>2645</v>
      </c>
      <c r="G97" s="14" t="s">
        <v>2646</v>
      </c>
      <c r="I97" s="3" t="s">
        <v>91</v>
      </c>
    </row>
    <row r="98" ht="35.1" customHeight="true" spans="1:9">
      <c r="A98" s="7">
        <v>96</v>
      </c>
      <c r="B98" s="8" t="s">
        <v>2647</v>
      </c>
      <c r="C98" s="9" t="s">
        <v>2648</v>
      </c>
      <c r="D98" s="10" t="s">
        <v>155</v>
      </c>
      <c r="E98" s="7" t="s">
        <v>71</v>
      </c>
      <c r="F98" s="7" t="s">
        <v>156</v>
      </c>
      <c r="G98" s="15" t="s">
        <v>2649</v>
      </c>
      <c r="I98" s="3" t="s">
        <v>91</v>
      </c>
    </row>
    <row r="99" ht="35.1" customHeight="true" spans="1:9">
      <c r="A99" s="7">
        <v>97</v>
      </c>
      <c r="B99" s="8" t="s">
        <v>2650</v>
      </c>
      <c r="C99" s="9" t="s">
        <v>2651</v>
      </c>
      <c r="D99" s="10" t="s">
        <v>2652</v>
      </c>
      <c r="E99" s="9" t="s">
        <v>2653</v>
      </c>
      <c r="F99" s="7" t="s">
        <v>2654</v>
      </c>
      <c r="G99" s="15" t="s">
        <v>2655</v>
      </c>
      <c r="I99" s="3" t="s">
        <v>91</v>
      </c>
    </row>
    <row r="100" ht="35.1" customHeight="true" spans="1:9">
      <c r="A100" s="7">
        <v>98</v>
      </c>
      <c r="B100" s="8" t="s">
        <v>2656</v>
      </c>
      <c r="C100" s="9" t="s">
        <v>2389</v>
      </c>
      <c r="D100" s="10" t="s">
        <v>2657</v>
      </c>
      <c r="E100" s="7" t="s">
        <v>250</v>
      </c>
      <c r="F100" s="9" t="s">
        <v>2658</v>
      </c>
      <c r="G100" s="14" t="s">
        <v>2659</v>
      </c>
      <c r="I100" s="3" t="s">
        <v>91</v>
      </c>
    </row>
    <row r="101" ht="35.1" customHeight="true" spans="1:9">
      <c r="A101" s="7">
        <v>99</v>
      </c>
      <c r="B101" s="8" t="s">
        <v>2660</v>
      </c>
      <c r="C101" s="9" t="s">
        <v>2661</v>
      </c>
      <c r="D101" s="10" t="s">
        <v>2662</v>
      </c>
      <c r="E101" s="9" t="s">
        <v>2663</v>
      </c>
      <c r="F101" s="9" t="s">
        <v>2664</v>
      </c>
      <c r="G101" s="14" t="s">
        <v>2665</v>
      </c>
      <c r="I101" s="3" t="s">
        <v>91</v>
      </c>
    </row>
    <row r="102" ht="35.1" customHeight="true" spans="1:9">
      <c r="A102" s="7">
        <v>100</v>
      </c>
      <c r="B102" s="8" t="s">
        <v>538</v>
      </c>
      <c r="C102" s="9" t="s">
        <v>2666</v>
      </c>
      <c r="D102" s="10" t="s">
        <v>539</v>
      </c>
      <c r="E102" s="7" t="s">
        <v>45</v>
      </c>
      <c r="F102" s="7" t="s">
        <v>541</v>
      </c>
      <c r="G102" s="14" t="s">
        <v>2667</v>
      </c>
      <c r="I102" s="3" t="s">
        <v>91</v>
      </c>
    </row>
    <row r="103" ht="35.1" customHeight="true" spans="1:9">
      <c r="A103" s="7">
        <v>101</v>
      </c>
      <c r="B103" s="8" t="s">
        <v>2668</v>
      </c>
      <c r="C103" s="9" t="s">
        <v>2666</v>
      </c>
      <c r="D103" s="10" t="s">
        <v>2669</v>
      </c>
      <c r="E103" s="7" t="s">
        <v>786</v>
      </c>
      <c r="F103" s="7" t="s">
        <v>2670</v>
      </c>
      <c r="G103" s="14" t="s">
        <v>2671</v>
      </c>
      <c r="I103" s="3" t="s">
        <v>91</v>
      </c>
    </row>
    <row r="104" ht="35.1" customHeight="true" spans="1:9">
      <c r="A104" s="7">
        <v>102</v>
      </c>
      <c r="B104" s="8" t="s">
        <v>2668</v>
      </c>
      <c r="C104" s="9" t="s">
        <v>2666</v>
      </c>
      <c r="D104" s="10" t="s">
        <v>2672</v>
      </c>
      <c r="E104" s="7" t="s">
        <v>174</v>
      </c>
      <c r="F104" s="7" t="s">
        <v>2673</v>
      </c>
      <c r="G104" s="15" t="s">
        <v>2674</v>
      </c>
      <c r="I104" s="3" t="s">
        <v>397</v>
      </c>
    </row>
    <row r="105" ht="35.1" customHeight="true" spans="1:7">
      <c r="A105" s="7">
        <v>103</v>
      </c>
      <c r="B105" s="8" t="s">
        <v>2675</v>
      </c>
      <c r="C105" s="9" t="s">
        <v>2676</v>
      </c>
      <c r="D105" s="10" t="s">
        <v>2677</v>
      </c>
      <c r="E105" s="9" t="s">
        <v>2678</v>
      </c>
      <c r="F105" s="9" t="s">
        <v>2679</v>
      </c>
      <c r="G105" s="14" t="s">
        <v>2680</v>
      </c>
    </row>
    <row r="106" ht="24.95" customHeight="true" spans="1:7">
      <c r="A106" s="7">
        <v>104</v>
      </c>
      <c r="B106" s="8" t="s">
        <v>2681</v>
      </c>
      <c r="C106" s="9" t="s">
        <v>2682</v>
      </c>
      <c r="D106" s="10" t="s">
        <v>525</v>
      </c>
      <c r="E106" s="7" t="s">
        <v>526</v>
      </c>
      <c r="F106" s="7" t="s">
        <v>2683</v>
      </c>
      <c r="G106" s="14" t="s">
        <v>2684</v>
      </c>
    </row>
    <row r="107" ht="24.95" customHeight="true" spans="1:7">
      <c r="A107" s="7">
        <v>105</v>
      </c>
      <c r="B107" s="8" t="s">
        <v>2685</v>
      </c>
      <c r="C107" s="9" t="s">
        <v>2686</v>
      </c>
      <c r="D107" s="10" t="s">
        <v>2687</v>
      </c>
      <c r="E107" s="9" t="s">
        <v>35</v>
      </c>
      <c r="F107" s="7" t="s">
        <v>2688</v>
      </c>
      <c r="G107" s="14" t="s">
        <v>2689</v>
      </c>
    </row>
    <row r="108" ht="24.95" customHeight="true" spans="1:7">
      <c r="A108" s="7">
        <v>106</v>
      </c>
      <c r="B108" s="8" t="s">
        <v>2690</v>
      </c>
      <c r="C108" s="9" t="s">
        <v>2691</v>
      </c>
      <c r="D108" s="10" t="s">
        <v>2692</v>
      </c>
      <c r="E108" s="9" t="s">
        <v>2693</v>
      </c>
      <c r="F108" s="9" t="s">
        <v>2694</v>
      </c>
      <c r="G108" s="14" t="s">
        <v>2695</v>
      </c>
    </row>
    <row r="109" ht="32.25" customHeight="true" spans="1:7">
      <c r="A109" s="7">
        <v>107</v>
      </c>
      <c r="B109" s="8" t="s">
        <v>2696</v>
      </c>
      <c r="C109" s="9" t="s">
        <v>2697</v>
      </c>
      <c r="D109" s="10" t="s">
        <v>2698</v>
      </c>
      <c r="E109" s="7" t="s">
        <v>2699</v>
      </c>
      <c r="F109" s="9" t="s">
        <v>2700</v>
      </c>
      <c r="G109" s="14" t="s">
        <v>2701</v>
      </c>
    </row>
    <row r="110" ht="33.75" customHeight="true" spans="1:7">
      <c r="A110" s="7">
        <v>108</v>
      </c>
      <c r="B110" s="8" t="s">
        <v>2702</v>
      </c>
      <c r="C110" s="9" t="s">
        <v>2464</v>
      </c>
      <c r="D110" s="10" t="s">
        <v>2703</v>
      </c>
      <c r="E110" s="9" t="s">
        <v>2704</v>
      </c>
      <c r="F110" s="9" t="s">
        <v>2705</v>
      </c>
      <c r="G110" s="15" t="s">
        <v>2706</v>
      </c>
    </row>
    <row r="111" ht="27" customHeight="true" spans="1:7">
      <c r="A111" s="7">
        <v>109</v>
      </c>
      <c r="B111" s="8" t="s">
        <v>2707</v>
      </c>
      <c r="C111" s="9" t="s">
        <v>2708</v>
      </c>
      <c r="D111" s="10" t="s">
        <v>2709</v>
      </c>
      <c r="E111" s="9" t="s">
        <v>2710</v>
      </c>
      <c r="F111" s="7" t="s">
        <v>2711</v>
      </c>
      <c r="G111" s="14" t="s">
        <v>2712</v>
      </c>
    </row>
    <row r="112" ht="40.5" spans="1:7">
      <c r="A112" s="7">
        <v>110</v>
      </c>
      <c r="B112" s="8" t="s">
        <v>2713</v>
      </c>
      <c r="C112" s="9" t="s">
        <v>2714</v>
      </c>
      <c r="D112" s="10" t="s">
        <v>2715</v>
      </c>
      <c r="E112" s="9" t="s">
        <v>35</v>
      </c>
      <c r="F112" s="9" t="s">
        <v>2716</v>
      </c>
      <c r="G112" s="15" t="s">
        <v>2717</v>
      </c>
    </row>
    <row r="113" ht="27" customHeight="true" spans="1:7">
      <c r="A113" s="7">
        <v>111</v>
      </c>
      <c r="B113" s="8" t="s">
        <v>2718</v>
      </c>
      <c r="C113" s="9" t="s">
        <v>2719</v>
      </c>
      <c r="D113" s="10" t="s">
        <v>2720</v>
      </c>
      <c r="E113" s="9" t="s">
        <v>35</v>
      </c>
      <c r="F113" s="7" t="s">
        <v>2721</v>
      </c>
      <c r="G113" s="14" t="s">
        <v>2722</v>
      </c>
    </row>
    <row r="114" ht="40.5" spans="1:7">
      <c r="A114" s="7">
        <v>112</v>
      </c>
      <c r="B114" s="8" t="s">
        <v>2723</v>
      </c>
      <c r="C114" s="9" t="s">
        <v>2724</v>
      </c>
      <c r="D114" s="10" t="s">
        <v>2725</v>
      </c>
      <c r="E114" s="9" t="s">
        <v>35</v>
      </c>
      <c r="F114" s="9" t="s">
        <v>2726</v>
      </c>
      <c r="G114" s="15" t="s">
        <v>2727</v>
      </c>
    </row>
    <row r="115" ht="40.5" spans="1:7">
      <c r="A115" s="7">
        <v>113</v>
      </c>
      <c r="B115" s="8" t="s">
        <v>2728</v>
      </c>
      <c r="C115" s="9" t="s">
        <v>2621</v>
      </c>
      <c r="D115" s="10" t="s">
        <v>2729</v>
      </c>
      <c r="E115" s="9" t="s">
        <v>2693</v>
      </c>
      <c r="F115" s="9" t="s">
        <v>2730</v>
      </c>
      <c r="G115" s="14" t="s">
        <v>2731</v>
      </c>
    </row>
    <row r="116" ht="40.5" spans="1:7">
      <c r="A116" s="7">
        <v>114</v>
      </c>
      <c r="B116" s="8" t="s">
        <v>2732</v>
      </c>
      <c r="C116" s="9" t="s">
        <v>2495</v>
      </c>
      <c r="D116" s="10" t="s">
        <v>129</v>
      </c>
      <c r="E116" s="9" t="s">
        <v>35</v>
      </c>
      <c r="F116" s="9" t="s">
        <v>131</v>
      </c>
      <c r="G116" s="14" t="s">
        <v>2733</v>
      </c>
    </row>
    <row r="117" ht="40.5" spans="1:7">
      <c r="A117" s="7">
        <v>115</v>
      </c>
      <c r="B117" s="8" t="s">
        <v>2734</v>
      </c>
      <c r="C117" s="9" t="s">
        <v>2395</v>
      </c>
      <c r="D117" s="7" t="s">
        <v>2735</v>
      </c>
      <c r="E117" s="7" t="s">
        <v>2397</v>
      </c>
      <c r="F117" s="7" t="s">
        <v>2736</v>
      </c>
      <c r="G117" s="14" t="s">
        <v>2737</v>
      </c>
    </row>
    <row r="118" ht="54" spans="1:7">
      <c r="A118" s="7">
        <v>116</v>
      </c>
      <c r="B118" s="8" t="s">
        <v>2738</v>
      </c>
      <c r="C118" s="9" t="s">
        <v>2739</v>
      </c>
      <c r="D118" s="10" t="s">
        <v>2740</v>
      </c>
      <c r="E118" s="9" t="s">
        <v>2741</v>
      </c>
      <c r="F118" s="9" t="s">
        <v>2742</v>
      </c>
      <c r="G118" s="15" t="s">
        <v>2743</v>
      </c>
    </row>
    <row r="119" ht="54" spans="1:7">
      <c r="A119" s="7">
        <v>117</v>
      </c>
      <c r="B119" s="8" t="s">
        <v>2744</v>
      </c>
      <c r="C119" s="9" t="s">
        <v>2745</v>
      </c>
      <c r="D119" s="10" t="s">
        <v>2746</v>
      </c>
      <c r="E119" s="9" t="s">
        <v>638</v>
      </c>
      <c r="F119" s="9" t="s">
        <v>2747</v>
      </c>
      <c r="G119" s="15" t="s">
        <v>2748</v>
      </c>
    </row>
    <row r="120" ht="40.5" spans="1:7">
      <c r="A120" s="7">
        <v>118</v>
      </c>
      <c r="B120" s="8" t="s">
        <v>2749</v>
      </c>
      <c r="C120" s="9" t="s">
        <v>2750</v>
      </c>
      <c r="D120" s="10" t="s">
        <v>2751</v>
      </c>
      <c r="E120" s="9" t="s">
        <v>45</v>
      </c>
      <c r="F120" s="7" t="s">
        <v>2751</v>
      </c>
      <c r="G120" s="15" t="s">
        <v>2752</v>
      </c>
    </row>
    <row r="121" ht="27" customHeight="true" spans="1:7">
      <c r="A121" s="7">
        <v>119</v>
      </c>
      <c r="B121" s="8" t="s">
        <v>2753</v>
      </c>
      <c r="C121" s="9" t="s">
        <v>2754</v>
      </c>
      <c r="D121" s="10" t="s">
        <v>2755</v>
      </c>
      <c r="E121" s="7" t="s">
        <v>174</v>
      </c>
      <c r="F121" s="7" t="s">
        <v>2756</v>
      </c>
      <c r="G121" s="14" t="s">
        <v>2757</v>
      </c>
    </row>
    <row r="122" ht="40.5" spans="1:7">
      <c r="A122" s="7">
        <v>120</v>
      </c>
      <c r="B122" s="8" t="s">
        <v>2758</v>
      </c>
      <c r="C122" s="9" t="s">
        <v>2245</v>
      </c>
      <c r="D122" s="10" t="s">
        <v>2759</v>
      </c>
      <c r="E122" s="9" t="s">
        <v>2760</v>
      </c>
      <c r="F122" s="9" t="s">
        <v>2761</v>
      </c>
      <c r="G122" s="15" t="s">
        <v>2762</v>
      </c>
    </row>
    <row r="123" ht="40.5" spans="1:7">
      <c r="A123" s="7">
        <v>121</v>
      </c>
      <c r="B123" s="8" t="s">
        <v>2763</v>
      </c>
      <c r="C123" s="9" t="s">
        <v>2666</v>
      </c>
      <c r="D123" s="10">
        <v>40000.13</v>
      </c>
      <c r="E123" s="9" t="s">
        <v>174</v>
      </c>
      <c r="F123" s="9" t="s">
        <v>2764</v>
      </c>
      <c r="G123" s="15" t="s">
        <v>2765</v>
      </c>
    </row>
    <row r="124" ht="40.5" spans="1:7">
      <c r="A124" s="7">
        <v>122</v>
      </c>
      <c r="B124" s="8" t="s">
        <v>1729</v>
      </c>
      <c r="C124" s="9" t="s">
        <v>2766</v>
      </c>
      <c r="D124" s="10" t="s">
        <v>34</v>
      </c>
      <c r="E124" s="9" t="s">
        <v>35</v>
      </c>
      <c r="F124" s="9" t="s">
        <v>36</v>
      </c>
      <c r="G124" s="14" t="s">
        <v>2767</v>
      </c>
    </row>
    <row r="125" ht="40.5" spans="1:7">
      <c r="A125" s="7">
        <v>123</v>
      </c>
      <c r="B125" s="8" t="s">
        <v>2768</v>
      </c>
      <c r="C125" s="9" t="s">
        <v>2769</v>
      </c>
      <c r="D125" s="10" t="s">
        <v>2770</v>
      </c>
      <c r="E125" s="9" t="s">
        <v>2771</v>
      </c>
      <c r="F125" s="9" t="s">
        <v>2772</v>
      </c>
      <c r="G125" s="14" t="s">
        <v>2773</v>
      </c>
    </row>
    <row r="126" ht="40.5" spans="1:7">
      <c r="A126" s="7">
        <v>124</v>
      </c>
      <c r="B126" s="8" t="s">
        <v>2774</v>
      </c>
      <c r="C126" s="7" t="s">
        <v>2775</v>
      </c>
      <c r="D126" s="10" t="s">
        <v>610</v>
      </c>
      <c r="E126" s="9" t="s">
        <v>611</v>
      </c>
      <c r="F126" s="9" t="s">
        <v>612</v>
      </c>
      <c r="G126" s="14" t="s">
        <v>2776</v>
      </c>
    </row>
    <row r="127" ht="40.5" spans="1:7">
      <c r="A127" s="7">
        <v>125</v>
      </c>
      <c r="B127" s="8" t="s">
        <v>346</v>
      </c>
      <c r="C127" s="9" t="s">
        <v>2489</v>
      </c>
      <c r="D127" s="10" t="s">
        <v>108</v>
      </c>
      <c r="E127" s="9" t="s">
        <v>174</v>
      </c>
      <c r="F127" s="9" t="s">
        <v>2777</v>
      </c>
      <c r="G127" s="15" t="s">
        <v>2778</v>
      </c>
    </row>
    <row r="128" ht="40.5" spans="1:7">
      <c r="A128" s="7">
        <v>126</v>
      </c>
      <c r="B128" s="8" t="s">
        <v>401</v>
      </c>
      <c r="C128" s="9" t="s">
        <v>2779</v>
      </c>
      <c r="D128" s="10" t="s">
        <v>403</v>
      </c>
      <c r="E128" s="9" t="s">
        <v>786</v>
      </c>
      <c r="F128" s="9" t="s">
        <v>2780</v>
      </c>
      <c r="G128" s="14" t="s">
        <v>2781</v>
      </c>
    </row>
    <row r="129" ht="40.5" spans="1:7">
      <c r="A129" s="7">
        <v>127</v>
      </c>
      <c r="B129" s="8" t="s">
        <v>114</v>
      </c>
      <c r="C129" s="9" t="s">
        <v>2333</v>
      </c>
      <c r="D129" s="10" t="s">
        <v>116</v>
      </c>
      <c r="E129" s="7" t="s">
        <v>117</v>
      </c>
      <c r="F129" s="9" t="s">
        <v>118</v>
      </c>
      <c r="G129" s="14" t="s">
        <v>2782</v>
      </c>
    </row>
    <row r="130" ht="27" customHeight="true" spans="1:7">
      <c r="A130" s="7">
        <v>128</v>
      </c>
      <c r="B130" s="8" t="s">
        <v>2783</v>
      </c>
      <c r="C130" s="7" t="s">
        <v>2784</v>
      </c>
      <c r="D130" s="10" t="s">
        <v>173</v>
      </c>
      <c r="E130" s="9" t="s">
        <v>174</v>
      </c>
      <c r="F130" s="9" t="s">
        <v>2785</v>
      </c>
      <c r="G130" s="14" t="s">
        <v>2786</v>
      </c>
    </row>
    <row r="131" ht="27" spans="1:7">
      <c r="A131" s="7">
        <v>129</v>
      </c>
      <c r="B131" s="8" t="s">
        <v>2787</v>
      </c>
      <c r="C131" s="9" t="s">
        <v>2788</v>
      </c>
      <c r="D131" s="10">
        <v>416132.992</v>
      </c>
      <c r="E131" s="7"/>
      <c r="F131" s="7"/>
      <c r="G131" s="14"/>
    </row>
    <row r="132" ht="40.5" spans="1:7">
      <c r="A132" s="7">
        <v>130</v>
      </c>
      <c r="B132" s="8" t="s">
        <v>2789</v>
      </c>
      <c r="C132" s="9" t="s">
        <v>2790</v>
      </c>
      <c r="D132" s="10" t="s">
        <v>2791</v>
      </c>
      <c r="E132" s="7" t="s">
        <v>2792</v>
      </c>
      <c r="F132" s="9" t="s">
        <v>2793</v>
      </c>
      <c r="G132" s="14" t="s">
        <v>2794</v>
      </c>
    </row>
    <row r="133" spans="5:7">
      <c r="E133" s="4"/>
      <c r="G133" s="3"/>
    </row>
    <row r="134" spans="6:7">
      <c r="F134" s="4"/>
      <c r="G134" s="3"/>
    </row>
    <row r="135" spans="6:7">
      <c r="F135" s="4"/>
      <c r="G135" s="3"/>
    </row>
    <row r="136" spans="6:7">
      <c r="F136" s="4"/>
      <c r="G136" s="3"/>
    </row>
    <row r="137" spans="6:7">
      <c r="F137" s="4"/>
      <c r="G137" s="3"/>
    </row>
    <row r="138" spans="6:7">
      <c r="F138" s="4"/>
      <c r="G138" s="3"/>
    </row>
    <row r="139" spans="6:7">
      <c r="F139" s="4"/>
      <c r="G139" s="3"/>
    </row>
    <row r="140" spans="6:7">
      <c r="F140" s="4"/>
      <c r="G140" s="3"/>
    </row>
    <row r="141" spans="6:7">
      <c r="F141" s="4"/>
      <c r="G141" s="3"/>
    </row>
    <row r="142" spans="6:7">
      <c r="F142" s="4"/>
      <c r="G142" s="3"/>
    </row>
    <row r="143" spans="6:7">
      <c r="F143" s="4"/>
      <c r="G143" s="3"/>
    </row>
    <row r="144" spans="6:7">
      <c r="F144" s="4"/>
      <c r="G144" s="3"/>
    </row>
    <row r="145" spans="6:7">
      <c r="F145" s="4"/>
      <c r="G145" s="3"/>
    </row>
    <row r="146" spans="6:7">
      <c r="F146" s="4"/>
      <c r="G146" s="3"/>
    </row>
    <row r="147" spans="6:7">
      <c r="F147" s="4"/>
      <c r="G147" s="3"/>
    </row>
    <row r="148" spans="6:7">
      <c r="F148" s="4"/>
      <c r="G148" s="3"/>
    </row>
    <row r="149" spans="6:7">
      <c r="F149" s="4"/>
      <c r="G149" s="3"/>
    </row>
    <row r="150" spans="6:7">
      <c r="F150" s="4"/>
      <c r="G150" s="3"/>
    </row>
    <row r="151" spans="6:7">
      <c r="F151" s="4"/>
      <c r="G151" s="3"/>
    </row>
    <row r="152" spans="6:7">
      <c r="F152" s="4"/>
      <c r="G152" s="3"/>
    </row>
    <row r="153" spans="6:7">
      <c r="F153" s="4"/>
      <c r="G153" s="3"/>
    </row>
    <row r="154" spans="6:7">
      <c r="F154" s="4"/>
      <c r="G154" s="3"/>
    </row>
    <row r="155" spans="6:7">
      <c r="F155" s="4"/>
      <c r="G155" s="3"/>
    </row>
    <row r="156" spans="6:7">
      <c r="F156" s="4"/>
      <c r="G156" s="3"/>
    </row>
    <row r="157" spans="6:7">
      <c r="F157" s="4"/>
      <c r="G157" s="3"/>
    </row>
    <row r="158" spans="6:7">
      <c r="F158" s="4"/>
      <c r="G158" s="3"/>
    </row>
    <row r="159" spans="6:7">
      <c r="F159" s="4"/>
      <c r="G159" s="3"/>
    </row>
    <row r="160" spans="6:7">
      <c r="F160" s="4"/>
      <c r="G160" s="3"/>
    </row>
    <row r="161" spans="6:7">
      <c r="F161" s="4"/>
      <c r="G161" s="3"/>
    </row>
    <row r="162" spans="6:7">
      <c r="F162" s="4"/>
      <c r="G162" s="3"/>
    </row>
    <row r="163" spans="6:7">
      <c r="F163" s="4"/>
      <c r="G163" s="3"/>
    </row>
    <row r="164" spans="6:7">
      <c r="F164" s="4"/>
      <c r="G164" s="3"/>
    </row>
    <row r="165" spans="6:7">
      <c r="F165" s="4"/>
      <c r="G165" s="3"/>
    </row>
    <row r="166" spans="6:7">
      <c r="F166" s="4"/>
      <c r="G166" s="3"/>
    </row>
    <row r="167" spans="6:7">
      <c r="F167" s="4"/>
      <c r="G167" s="3"/>
    </row>
    <row r="168" spans="6:7">
      <c r="F168" s="4"/>
      <c r="G168" s="3"/>
    </row>
    <row r="169" spans="6:7">
      <c r="F169" s="4"/>
      <c r="G169" s="3"/>
    </row>
    <row r="170" spans="6:7">
      <c r="F170" s="4"/>
      <c r="G170" s="3"/>
    </row>
    <row r="171" spans="6:7">
      <c r="F171" s="4"/>
      <c r="G171" s="3"/>
    </row>
    <row r="172" spans="6:7">
      <c r="F172" s="4"/>
      <c r="G172" s="3"/>
    </row>
    <row r="173" spans="6:7">
      <c r="F173" s="4"/>
      <c r="G173" s="3"/>
    </row>
    <row r="174" spans="6:7">
      <c r="F174" s="4"/>
      <c r="G174" s="3"/>
    </row>
    <row r="175" spans="6:7">
      <c r="F175" s="4"/>
      <c r="G175" s="3"/>
    </row>
    <row r="176" spans="6:7">
      <c r="F176" s="4"/>
      <c r="G176" s="3"/>
    </row>
    <row r="177" spans="6:7">
      <c r="F177" s="4"/>
      <c r="G177" s="3"/>
    </row>
    <row r="178" spans="6:7">
      <c r="F178" s="4"/>
      <c r="G178" s="3"/>
    </row>
    <row r="179" spans="6:7">
      <c r="F179" s="4"/>
      <c r="G179" s="3"/>
    </row>
    <row r="180" spans="6:7">
      <c r="F180" s="4"/>
      <c r="G180" s="3"/>
    </row>
    <row r="181" spans="6:7">
      <c r="F181" s="4"/>
      <c r="G181" s="3"/>
    </row>
    <row r="182" spans="6:7">
      <c r="F182" s="4"/>
      <c r="G182" s="3"/>
    </row>
    <row r="183" spans="6:7">
      <c r="F183" s="4"/>
      <c r="G183" s="3"/>
    </row>
    <row r="184" spans="6:7">
      <c r="F184" s="4"/>
      <c r="G184" s="3"/>
    </row>
    <row r="185" spans="6:7">
      <c r="F185" s="4"/>
      <c r="G185" s="3"/>
    </row>
    <row r="186" spans="6:7">
      <c r="F186" s="4"/>
      <c r="G186" s="3"/>
    </row>
    <row r="187" spans="6:7">
      <c r="F187" s="4"/>
      <c r="G187" s="3"/>
    </row>
    <row r="188" spans="6:7">
      <c r="F188" s="4"/>
      <c r="G188" s="3"/>
    </row>
    <row r="189" spans="6:7">
      <c r="F189" s="4"/>
      <c r="G189" s="3"/>
    </row>
    <row r="190" spans="6:7">
      <c r="F190" s="4"/>
      <c r="G190" s="3"/>
    </row>
    <row r="191" spans="6:7">
      <c r="F191" s="4"/>
      <c r="G191" s="3"/>
    </row>
    <row r="192" spans="6:7">
      <c r="F192" s="4"/>
      <c r="G192" s="3"/>
    </row>
    <row r="193" spans="6:7">
      <c r="F193" s="4"/>
      <c r="G193" s="3"/>
    </row>
    <row r="194" spans="6:7">
      <c r="F194" s="4"/>
      <c r="G194" s="3"/>
    </row>
    <row r="195" spans="6:7">
      <c r="F195" s="4"/>
      <c r="G195" s="3"/>
    </row>
    <row r="196" spans="6:7">
      <c r="F196" s="4"/>
      <c r="G196" s="3"/>
    </row>
    <row r="197" spans="6:7">
      <c r="F197" s="4"/>
      <c r="G197" s="3"/>
    </row>
    <row r="198" spans="6:7">
      <c r="F198" s="4"/>
      <c r="G198" s="3"/>
    </row>
    <row r="199" spans="6:7">
      <c r="F199" s="4"/>
      <c r="G199" s="3"/>
    </row>
    <row r="200" spans="6:7">
      <c r="F200" s="4"/>
      <c r="G200" s="3"/>
    </row>
    <row r="201" spans="6:7">
      <c r="F201" s="4"/>
      <c r="G201" s="3"/>
    </row>
    <row r="202" spans="6:7">
      <c r="F202" s="4"/>
      <c r="G202" s="3"/>
    </row>
    <row r="203" spans="6:7">
      <c r="F203" s="4"/>
      <c r="G203" s="3"/>
    </row>
    <row r="204" spans="6:7">
      <c r="F204" s="4"/>
      <c r="G204" s="3"/>
    </row>
    <row r="205" spans="6:7">
      <c r="F205" s="4"/>
      <c r="G205" s="3"/>
    </row>
    <row r="206" spans="6:7">
      <c r="F206" s="4"/>
      <c r="G206" s="3"/>
    </row>
    <row r="207" spans="6:7">
      <c r="F207" s="4"/>
      <c r="G207" s="3"/>
    </row>
    <row r="208" spans="6:7">
      <c r="F208" s="4"/>
      <c r="G208" s="3"/>
    </row>
    <row r="209" spans="6:7">
      <c r="F209" s="4"/>
      <c r="G209" s="3"/>
    </row>
    <row r="210" spans="6:7">
      <c r="F210" s="4"/>
      <c r="G210" s="3"/>
    </row>
    <row r="211" spans="6:7">
      <c r="F211" s="4"/>
      <c r="G211" s="3"/>
    </row>
    <row r="212" spans="6:7">
      <c r="F212" s="4"/>
      <c r="G212" s="3"/>
    </row>
    <row r="213" spans="6:7">
      <c r="F213" s="4"/>
      <c r="G213" s="3"/>
    </row>
    <row r="214" spans="6:7">
      <c r="F214" s="4"/>
      <c r="G214" s="3"/>
    </row>
    <row r="215" spans="6:7">
      <c r="F215" s="4"/>
      <c r="G215" s="3"/>
    </row>
    <row r="216" spans="6:7">
      <c r="F216" s="4"/>
      <c r="G216" s="3"/>
    </row>
    <row r="217" spans="6:7">
      <c r="F217" s="4"/>
      <c r="G217" s="3"/>
    </row>
    <row r="218" spans="6:7">
      <c r="F218" s="4"/>
      <c r="G218" s="3"/>
    </row>
    <row r="219" spans="6:7">
      <c r="F219" s="4"/>
      <c r="G219" s="3"/>
    </row>
    <row r="220" spans="6:7">
      <c r="F220" s="4"/>
      <c r="G220" s="3"/>
    </row>
    <row r="221" spans="6:7">
      <c r="F221" s="4"/>
      <c r="G221" s="3"/>
    </row>
    <row r="222" spans="6:7">
      <c r="F222" s="4"/>
      <c r="G222" s="3"/>
    </row>
    <row r="223" spans="6:7">
      <c r="F223" s="4"/>
      <c r="G223" s="3"/>
    </row>
    <row r="224" spans="6:7">
      <c r="F224" s="4"/>
      <c r="G224" s="3"/>
    </row>
    <row r="225" spans="6:7">
      <c r="F225" s="4"/>
      <c r="G225" s="3"/>
    </row>
    <row r="226" spans="6:7">
      <c r="F226" s="4"/>
      <c r="G226" s="3"/>
    </row>
    <row r="227" spans="6:7">
      <c r="F227" s="4"/>
      <c r="G227" s="3"/>
    </row>
    <row r="228" spans="6:7">
      <c r="F228" s="4"/>
      <c r="G228" s="3"/>
    </row>
    <row r="229" spans="6:7">
      <c r="F229" s="4"/>
      <c r="G229" s="3"/>
    </row>
    <row r="230" spans="6:7">
      <c r="F230" s="4"/>
      <c r="G230" s="3"/>
    </row>
    <row r="231" spans="6:7">
      <c r="F231" s="4"/>
      <c r="G231" s="3"/>
    </row>
    <row r="232" spans="6:7">
      <c r="F232" s="4"/>
      <c r="G232" s="3"/>
    </row>
    <row r="233" spans="6:7">
      <c r="F233" s="4"/>
      <c r="G233" s="3"/>
    </row>
    <row r="234" spans="6:7">
      <c r="F234" s="4"/>
      <c r="G234" s="3"/>
    </row>
    <row r="235" spans="6:7">
      <c r="F235" s="4"/>
      <c r="G235" s="3"/>
    </row>
    <row r="236" spans="6:7">
      <c r="F236" s="4"/>
      <c r="G236" s="3"/>
    </row>
    <row r="237" spans="6:7">
      <c r="F237" s="4"/>
      <c r="G237" s="3"/>
    </row>
    <row r="238" spans="6:7">
      <c r="F238" s="4"/>
      <c r="G238" s="3"/>
    </row>
    <row r="239" spans="6:7">
      <c r="F239" s="4"/>
      <c r="G239" s="3"/>
    </row>
    <row r="240" spans="6:7">
      <c r="F240" s="4"/>
      <c r="G240" s="3"/>
    </row>
    <row r="241" spans="6:7">
      <c r="F241" s="4"/>
      <c r="G241" s="3"/>
    </row>
    <row r="242" spans="6:7">
      <c r="F242" s="4"/>
      <c r="G242" s="3"/>
    </row>
    <row r="243" spans="6:7">
      <c r="F243" s="4"/>
      <c r="G243" s="3"/>
    </row>
    <row r="244" spans="6:7">
      <c r="F244" s="4"/>
      <c r="G244" s="3"/>
    </row>
    <row r="245" spans="6:7">
      <c r="F245" s="4"/>
      <c r="G245" s="3"/>
    </row>
    <row r="246" spans="6:7">
      <c r="F246" s="4"/>
      <c r="G246" s="3"/>
    </row>
    <row r="247" spans="6:7">
      <c r="F247" s="4"/>
      <c r="G247" s="3"/>
    </row>
    <row r="248" spans="6:7">
      <c r="F248" s="4"/>
      <c r="G248" s="3"/>
    </row>
    <row r="249" spans="6:7">
      <c r="F249" s="4"/>
      <c r="G249" s="3"/>
    </row>
    <row r="250" spans="6:7">
      <c r="F250" s="4"/>
      <c r="G250" s="3"/>
    </row>
    <row r="251" spans="6:7">
      <c r="F251" s="4"/>
      <c r="G251" s="3"/>
    </row>
    <row r="252" spans="6:7">
      <c r="F252" s="4"/>
      <c r="G252" s="3"/>
    </row>
    <row r="253" spans="6:7">
      <c r="F253" s="4"/>
      <c r="G253" s="3"/>
    </row>
    <row r="254" spans="6:7">
      <c r="F254" s="4"/>
      <c r="G254" s="3"/>
    </row>
    <row r="255" spans="6:7">
      <c r="F255" s="4"/>
      <c r="G255" s="3"/>
    </row>
    <row r="256" spans="6:7">
      <c r="F256" s="4"/>
      <c r="G256" s="3"/>
    </row>
    <row r="257" spans="6:7">
      <c r="F257" s="4"/>
      <c r="G257" s="3"/>
    </row>
    <row r="258" spans="6:7">
      <c r="F258" s="4"/>
      <c r="G258" s="3"/>
    </row>
    <row r="259" spans="6:7">
      <c r="F259" s="4"/>
      <c r="G259" s="3"/>
    </row>
    <row r="260" spans="6:7">
      <c r="F260" s="4"/>
      <c r="G260" s="3"/>
    </row>
    <row r="261" spans="6:7">
      <c r="F261" s="4"/>
      <c r="G261" s="3"/>
    </row>
    <row r="262" spans="6:7">
      <c r="F262" s="4"/>
      <c r="G262" s="3"/>
    </row>
    <row r="263" spans="6:7">
      <c r="F263" s="4"/>
      <c r="G263" s="3"/>
    </row>
    <row r="264" spans="6:7">
      <c r="F264" s="4"/>
      <c r="G264" s="3"/>
    </row>
    <row r="265" spans="6:7">
      <c r="F265" s="4"/>
      <c r="G265" s="3"/>
    </row>
    <row r="266" spans="6:7">
      <c r="F266" s="4"/>
      <c r="G266" s="3"/>
    </row>
    <row r="267" spans="6:7">
      <c r="F267" s="4"/>
      <c r="G267" s="3"/>
    </row>
    <row r="268" spans="6:7">
      <c r="F268" s="4"/>
      <c r="G268" s="3"/>
    </row>
    <row r="269" spans="6:7">
      <c r="F269" s="4"/>
      <c r="G269" s="3"/>
    </row>
    <row r="270" spans="6:7">
      <c r="F270" s="4"/>
      <c r="G270" s="3"/>
    </row>
    <row r="271" spans="6:7">
      <c r="F271" s="4"/>
      <c r="G271" s="3"/>
    </row>
    <row r="272" spans="6:7">
      <c r="F272" s="4"/>
      <c r="G272" s="3"/>
    </row>
    <row r="273" spans="6:7">
      <c r="F273" s="4"/>
      <c r="G273" s="3"/>
    </row>
    <row r="274" spans="6:7">
      <c r="F274" s="4"/>
      <c r="G274" s="3"/>
    </row>
    <row r="275" spans="6:7">
      <c r="F275" s="4"/>
      <c r="G275" s="3"/>
    </row>
    <row r="276" spans="6:7">
      <c r="F276" s="4"/>
      <c r="G276" s="3"/>
    </row>
    <row r="277" spans="6:7">
      <c r="F277" s="4"/>
      <c r="G277" s="3"/>
    </row>
    <row r="278" spans="6:7">
      <c r="F278" s="4"/>
      <c r="G278" s="3"/>
    </row>
    <row r="279" spans="6:7">
      <c r="F279" s="4"/>
      <c r="G279" s="3"/>
    </row>
    <row r="280" spans="6:7">
      <c r="F280" s="4"/>
      <c r="G280" s="3"/>
    </row>
    <row r="281" spans="6:7">
      <c r="F281" s="4"/>
      <c r="G281" s="3"/>
    </row>
    <row r="282" spans="6:7">
      <c r="F282" s="4"/>
      <c r="G282" s="3"/>
    </row>
    <row r="283" spans="6:7">
      <c r="F283" s="4"/>
      <c r="G283" s="3"/>
    </row>
    <row r="284" spans="6:7">
      <c r="F284" s="4"/>
      <c r="G284" s="3"/>
    </row>
  </sheetData>
  <mergeCells count="1">
    <mergeCell ref="A1:G1"/>
  </mergeCells>
  <conditionalFormatting sqref="G47">
    <cfRule type="duplicateValues" dxfId="0" priority="5"/>
  </conditionalFormatting>
  <conditionalFormatting sqref="G48">
    <cfRule type="duplicateValues" dxfId="0" priority="4"/>
  </conditionalFormatting>
  <conditionalFormatting sqref="G49">
    <cfRule type="duplicateValues" dxfId="0" priority="3"/>
  </conditionalFormatting>
  <conditionalFormatting sqref="G50">
    <cfRule type="duplicateValues" dxfId="0" priority="2"/>
  </conditionalFormatting>
  <conditionalFormatting sqref="G285:G1048576 E133 F134:F284 G1:G46 G51:G52 G54:G132">
    <cfRule type="duplicateValues" dxfId="0" priority="67"/>
  </conditionalFormatting>
  <hyperlinks>
    <hyperlink ref="B7" r:id="rId2" display="防城港市明都酒店管理有限公司"/>
    <hyperlink ref="B11" r:id="rId3" display="防城港市防城区城市建设投资有限公司（防城区堤路园安置项目（二期）"/>
    <hyperlink ref="B12" r:id="rId4" display="防城港市生活垃圾焚烧发电项目（市生活垃圾焚烧发电）"/>
    <hyperlink ref="B14" r:id="rId5" display="广西凯港成投资有限公司"/>
    <hyperlink ref="B17" r:id="rId6" display="防城港市总工会(防城港市工人文化宫)"/>
    <hyperlink ref="B22" r:id="rId7" display="广西盛隆冶金有限公司"/>
    <hyperlink ref="B44" r:id="rId8" display="防城区第七小学"/>
    <hyperlink ref="B48" r:id="rId9" display="广西桂海农产品冷链物流有限公司"/>
    <hyperlink ref="B62" r:id="rId10" display="防城港市防城区城市建设投资有限公司"/>
    <hyperlink ref="B24" r:id="rId11" display="防城港鑫盛矿业有限公司(鑫盛钛矿分装基地)"/>
    <hyperlink ref="B59" r:id="rId12" display="广西北港投资控股有限公司（年加工60万吨油菜籽项目）"/>
    <hyperlink ref="B64" r:id="rId13" display="防城港市富家贸易有限公司"/>
    <hyperlink ref="B15" r:id="rId14" display="广西防城港佳润房地产开发有限责任公司（防城·镇夏市民休闲广场3号楼）"/>
    <hyperlink ref="B60" r:id="rId15" display="广西绩大投资有限公司"/>
    <hyperlink ref="B18" r:id="rId16" display="防城港市港口区住房和城乡建设局（常山安置住宅区(A地块)）"/>
    <hyperlink ref="B19" r:id="rId17" display="113防城港市港口区住房和城乡建设局(白龙街安置住宅区)"/>
    <hyperlink ref="B20" r:id="rId18" display="110防城港市港口区住房和城乡建设局（常山安置住宅区(B地块)）"/>
    <hyperlink ref="B21" r:id="rId19" display="111防城港市港口区住房和城乡建设局(常山安置住宅区(C地块))"/>
    <hyperlink ref="B25" r:id="rId20" display="港口区沙潭江街道办金海湾社区界排四组"/>
    <hyperlink ref="B26" r:id="rId21" display="港口区沙潭江街道办金海湾社区界排三组"/>
    <hyperlink ref="B27" r:id="rId22" display="防城港市华林置业有限责任公司"/>
    <hyperlink ref="B28" r:id="rId23" display="广西金川有色金属有限公司"/>
    <hyperlink ref="B29" r:id="rId24" display="广西防城港市丰祺房地产有限公司"/>
    <hyperlink ref="B50" r:id="rId25" display="广西源盛矿渣综合利用有限公司（新型环保建材项目）"/>
    <hyperlink ref="B52" r:id="rId26" display="广西恒港化工有限公司(2X30万吨煤焦油深加工项目)"/>
    <hyperlink ref="B53" r:id="rId27" display="防城港精诚投发展有限公司"/>
    <hyperlink ref="B56" r:id="rId28" display="广西华昇新材料有限公司 （氧化铝及配套项目）"/>
    <hyperlink ref="B63" r:id="rId29" display="防城港市港发控股集团有限公司(与防城天睦化工有限公司交换土地）"/>
    <hyperlink ref="B10" r:id="rId30" display="防城港新东方有限公司"/>
    <hyperlink ref="B32" r:id="rId31" display="中海油广西防城港天然气有限责任公司"/>
    <hyperlink ref="B46" r:id="rId32" display="防城港市金海岸房地产有限公司"/>
    <hyperlink ref="B47" r:id="rId33" display="防城国际海员俱乐部"/>
    <hyperlink ref="B68" r:id="rId34" display="防城港市教育局（第八小学）"/>
    <hyperlink ref="B67" r:id="rId35" display="防城港市教育局（第九小学）"/>
    <hyperlink ref="B66" r:id="rId36" display="防城港市教育局（第十小学）"/>
    <hyperlink ref="B83" r:id="rId37" display="防城港市港发控股集团有限公司（互换）"/>
    <hyperlink ref="B76" r:id="rId38" display="防城港市港口区公车中学（港口区公车镇中学）"/>
    <hyperlink ref="B65" r:id="rId39" display="防城港中燃城市燃气发展有限公司(市中缅线天然气管接气工程）"/>
    <hyperlink ref="B57" r:id="rId40" display="319防城港北部湾投资集团有限公司"/>
    <hyperlink ref="B75" r:id="rId41" display="防城港北投水务有限公司（拥军路污水提升泵站）"/>
    <hyperlink ref="B54" r:id="rId42" display="防城区市政管理局（峒中镇污水处理厂）"/>
    <hyperlink ref="B55" r:id="rId43" display="防城区市政管理局（大箓镇污水处理厂）"/>
    <hyperlink ref="B61" r:id="rId44" display="防城港市华达房地产开发有限公司（华达苑）"/>
    <hyperlink ref="B23" r:id="rId45" display="防城区文昌街通城东村民委员会(会公共服务中心)"/>
    <hyperlink ref="B72" r:id="rId46" display="防城港市教育局（第十中学）"/>
    <hyperlink ref="B74" r:id="rId47" display="防城港市教育局（第十一中学）"/>
    <hyperlink ref="B73" r:id="rId48" display="防城港市教育局（十二中学）"/>
    <hyperlink ref="B84" r:id="rId49" display="广西防城港顺誉化工有限公司（互换）"/>
    <hyperlink ref="B9" r:id="rId50" display="140广西东兴市雄风交通运输集团有限公司"/>
    <hyperlink ref="B38" r:id="rId51" display="广西东兴市雄风交通运输集团有限公司"/>
    <hyperlink ref="B45" r:id="rId52" display="广西东兴市雄风交通运输集团有限公司--港口区机动车驾驶培训中心"/>
    <hyperlink ref="B37" r:id="rId53" display="广西东兴市雄风交通运输集团有限公司"/>
    <hyperlink ref="B34" r:id="rId54" display="防城港市港口区城市建设投资有限责任公司（冲孔上二组安置区）"/>
    <hyperlink ref="B35" r:id="rId55" display="防城港市港口区城市建设投资有限责任公司（五个生产组公寓+商铺安置用地）"/>
    <hyperlink ref="B16" r:id="rId56" display="防城区防城镇大王江村针鱼岭生产组"/>
    <hyperlink ref="B58" r:id="rId57" display="264防城港航洋置业有限公司(白浪滩·航洋都市里 )"/>
    <hyperlink ref="B71" r:id="rId58" display="0311防城港市教育局（第九中学）"/>
    <hyperlink ref="B70" r:id="rId59" display="防城港市教育局（第八中学）"/>
    <hyperlink ref="B69" r:id="rId60" display="防城港市教育局（第七小学）"/>
    <hyperlink ref="B80" r:id="rId61" display="314广西桂台两岸实业有限公司"/>
    <hyperlink ref="B78" r:id="rId62" display="381防城港越秀实业有限公司"/>
    <hyperlink ref="B85" r:id="rId63" display="防城港贵龙房地产开发有限公司"/>
    <hyperlink ref="B93" r:id="rId64" display="广西电网有限责任公司防城港供电局"/>
    <hyperlink ref="B101" r:id="rId65" display="防城港市城投华奇实业有限责任公司（市民中心）"/>
    <hyperlink ref="B88" r:id="rId66" display="防城港市鸿盛房地产开发有限公司(中央商业街)"/>
    <hyperlink ref="B100" r:id="rId67" display="防城港市城投华奇实业有限责任公司（纪检监察综合业务）"/>
    <hyperlink ref="B40" r:id="rId68" display="防城港市启联房地产开发有限公司，温启焕、杨彩萍"/>
    <hyperlink ref="B4" r:id="rId69" display="广西天顺房地产投资有限公司"/>
    <hyperlink ref="B31" r:id="rId70" display="广西尚校房地产开发有限公司"/>
    <hyperlink ref="B39" r:id="rId71" display="防城港市公安局交通警察支队"/>
    <hyperlink ref="B33" r:id="rId72" display="防城港东腾房地产开发有限公司"/>
    <hyperlink ref="B41" r:id="rId73" display="防城港金园房地产开发有限公司"/>
    <hyperlink ref="B51" r:id="rId74" display="防城港市其沿国际大酒店有限公司"/>
    <hyperlink ref="B5" r:id="rId75" display="广西成龙投资置业有限责任公司"/>
    <hyperlink ref="B77" r:id="rId76" display="112防城港市防城区城市建设投资有限公司（住宅、商业）"/>
    <hyperlink ref="B79" r:id="rId77" display="防城区人民政府办公室（防城区政务服务中心业务用房）"/>
    <hyperlink ref="B30" r:id="rId78" display="广西金川实业有限公司、新锐气体有限公司"/>
    <hyperlink ref="B13" r:id="rId79" display="港口区城市建设投资有限公司(三沙小区)"/>
    <hyperlink ref="B81" r:id="rId80" display="广西电网有限公司防城港供电局（江山变电站）"/>
    <hyperlink ref="B95" r:id="rId81" display="广西魏玛实业有限公司"/>
    <hyperlink ref="B110" r:id="rId82" display="防城港市航洋置业有限公司（白浪滩·航洋都市里（二期） ）"/>
    <hyperlink ref="B99" r:id="rId83" display="防城港市防城区城市管理监督局(蜈蚣岭公园)"/>
    <hyperlink ref="B97" r:id="rId84" display="防城港市防城区鸿邦投资有限公司(防城港市防城区易地扶贫搬迁工程(城区集中安置))"/>
    <hyperlink ref="B86" r:id="rId85" display="防城港市气象局"/>
    <hyperlink ref="B91" r:id="rId86" display="防城港中储粮仓储有限公司（粮食中转库）"/>
    <hyperlink ref="B92" r:id="rId87" display="防城港玉龙房地产开发有限公司"/>
    <hyperlink ref="B89" r:id="rId88" display="防城港市港口区城市建设投资有限公司"/>
    <hyperlink ref="B112" r:id="rId89" display="防城港市防城区土地征收储备中心（文昌街道三波村坑平组安置小区）"/>
    <hyperlink ref="B113" r:id="rId90" display="防城港市防城区土地征收储备中心（九龙湖产业园区征地拆迁安置小区）"/>
    <hyperlink ref="B114" r:id="rId91" display="防城港市防城区土地征收储备中心（茅岭工业园区安置小区项目）"/>
    <hyperlink ref="B109" r:id="rId92" display="广西隆盛冶金有限公司（码头用地）智慧料场"/>
    <hyperlink ref="B122" r:id="rId93" display="防城港市环境卫生管理处（市生活垃圾焚烧发电）"/>
    <hyperlink ref="B106" r:id="rId94" display="广西荣浙房地产开发有限公司（荣浙官邸）"/>
    <hyperlink ref="B115" r:id="rId95" display="防城港市文旅集团有限公司（加油加气站）"/>
    <hyperlink ref="B43" r:id="rId96" display="防城港市翔华房地产开发有限公司"/>
    <hyperlink ref="B96" r:id="rId96" display="防城港市翔华房地产有限公司"/>
    <hyperlink ref="B123" r:id="rId97" display="防城港新绿环建筑装饰材料有限公司"/>
    <hyperlink ref="B105" r:id="rId98" display="防城港高新区投资发展有限公司（沙潭江生态科技产业园启动区（一期）配套路网）"/>
    <hyperlink ref="B121" r:id="rId99" display="广西源隆物流有限公司（第二次技术改造生产配套物流项目）"/>
    <hyperlink ref="B103" r:id="rId100" display="广西盛隆冶金有限公司(过户，原沪港公司用地)"/>
    <hyperlink ref="B108" r:id="rId101" display="防城港市东湾石化有限公司（针鱼岭加油加气站）"/>
    <hyperlink ref="B82" r:id="rId102" display="广西辰泰投资有限公司、防城港市邦禾投资有限公司、蒋春娥、邹培、邹茜、邹沁序、易祉言、肖建云、陈宜昌、曾傲栋、陈和秀（中国香港城）"/>
    <hyperlink ref="B124" r:id="rId103" display="广西防城港市嘉茂兴房地产有限责任公司"/>
    <hyperlink ref="B118" r:id="rId104" display="广西鹏轩房地产有限公司"/>
    <hyperlink ref="B120" r:id="rId105" display="防城港市港发控股集团有限公司（云朗科技园一期）"/>
    <hyperlink ref="B129" r:id="rId106" display="广西沿海铁路股份有限公司"/>
    <hyperlink ref="B107" r:id="rId107" display="广西信和房地产开发有限公司"/>
    <hyperlink ref="B127" r:id="rId108" display="广西盛隆冶金有限公司"/>
    <hyperlink ref="B98" r:id="rId109" display="防城港现代置业有限公司(现代•小城)"/>
    <hyperlink ref="B119" r:id="rId110" display="防城港新联置业有限公司"/>
    <hyperlink ref="B130" r:id="rId111" display="防城港市港口区土地征收储备中心（被征地农民生产发展留用地）"/>
    <hyperlink ref="B6" r:id="rId112" display="122防城港市市场开发服务中心"/>
    <hyperlink ref="B104" r:id="rId100" display="广西盛隆冶金有限公司(过户，原沪港公司用地)"/>
  </hyperlinks>
  <printOptions horizontalCentered="true"/>
  <pageMargins left="0.196850393700787" right="0.196850393700787" top="0.748031496062992" bottom="0.748031496062992" header="0.31496062992126" footer="0.31496062992126"/>
  <pageSetup paperSize="8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登记表已有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gxxc</cp:lastModifiedBy>
  <dcterms:created xsi:type="dcterms:W3CDTF">2020-07-13T17:00:00Z</dcterms:created>
  <cp:lastPrinted>2021-07-20T08:39:00Z</cp:lastPrinted>
  <dcterms:modified xsi:type="dcterms:W3CDTF">2026-01-08T15:40:43Z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